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51024 КС 2\"/>
    </mc:Choice>
  </mc:AlternateContent>
  <xr:revisionPtr revIDLastSave="0" documentId="13_ncr:1_{BFA3C1FD-6B70-4FFB-B684-21B2184930F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0" i="1" l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F240" i="1" l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4" i="1"/>
  <c r="H104" i="1" s="1"/>
  <c r="F103" i="1"/>
  <c r="H103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89" i="1"/>
  <c r="H89" i="1" s="1"/>
  <c r="F88" i="1"/>
  <c r="H88" i="1" s="1"/>
  <c r="F87" i="1"/>
  <c r="H87" i="1" s="1"/>
  <c r="F86" i="1"/>
  <c r="H86" i="1" s="1"/>
  <c r="F85" i="1"/>
  <c r="H85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6" i="1"/>
  <c r="H56" i="1" s="1"/>
  <c r="F55" i="1"/>
  <c r="H55" i="1" s="1"/>
  <c r="F54" i="1"/>
  <c r="H54" i="1" s="1"/>
  <c r="F53" i="1"/>
  <c r="H53" i="1" s="1"/>
  <c r="F52" i="1"/>
  <c r="H52" i="1" s="1"/>
  <c r="F50" i="1"/>
  <c r="H50" i="1" s="1"/>
  <c r="F48" i="1"/>
  <c r="H48" i="1" s="1"/>
  <c r="F47" i="1"/>
  <c r="H47" i="1" s="1"/>
  <c r="F46" i="1"/>
  <c r="H46" i="1" s="1"/>
  <c r="F45" i="1"/>
  <c r="H45" i="1" s="1"/>
  <c r="F43" i="1"/>
  <c r="H43" i="1" s="1"/>
  <c r="F42" i="1"/>
  <c r="H42" i="1" s="1"/>
  <c r="F41" i="1"/>
  <c r="H41" i="1" s="1"/>
  <c r="F39" i="1"/>
  <c r="H39" i="1" s="1"/>
  <c r="F38" i="1"/>
  <c r="H38" i="1" s="1"/>
  <c r="F37" i="1"/>
  <c r="H37" i="1" s="1"/>
  <c r="F36" i="1"/>
  <c r="H36" i="1" s="1"/>
  <c r="F35" i="1"/>
  <c r="H35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<sst xmlns="http://schemas.openxmlformats.org/spreadsheetml/2006/main" count="705" uniqueCount="241">
  <si>
    <t>Приложение 4 (тендер 2024г.)</t>
  </si>
  <si>
    <t>Ведомость поставки материалов/оборудования по тендеру</t>
  </si>
  <si>
    <t>РД № 1567-01</t>
  </si>
  <si>
    <t>S.1503.001.035.40</t>
  </si>
  <si>
    <t>№ Документа</t>
  </si>
  <si>
    <t>22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</si>
  <si>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</si>
  <si>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</si>
  <si>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</si>
  <si>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</si>
  <si>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</si>
  <si>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</si>
  <si>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</si>
  <si>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</si>
  <si>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</si>
  <si>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</si>
  <si>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</si>
  <si>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</si>
  <si>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</si>
  <si>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"УПН Черновского нефтяного месторождения. Реконструкция Здания котельной, инв. № 4527391003. Котел № 1Л</t>
  </si>
  <si>
    <t>РД 1567-01-АС</t>
  </si>
  <si>
    <t>ОП2</t>
  </si>
  <si>
    <t>Швеллер 10П</t>
  </si>
  <si>
    <t>т</t>
  </si>
  <si>
    <t>Лист 10</t>
  </si>
  <si>
    <t>Труба 108х4 ГОСТ 10704-91</t>
  </si>
  <si>
    <t>Лист 16</t>
  </si>
  <si>
    <t>Лист 8</t>
  </si>
  <si>
    <t>Анкерный болт с гайкой М10х95</t>
  </si>
  <si>
    <t>шт</t>
  </si>
  <si>
    <t>Анкер-шпилька HST-HCR М10х90/10</t>
  </si>
  <si>
    <t>ОП3</t>
  </si>
  <si>
    <t>Швеллер 10П, L=550</t>
  </si>
  <si>
    <t>ОП4</t>
  </si>
  <si>
    <t>Лист 4</t>
  </si>
  <si>
    <t>ОП15</t>
  </si>
  <si>
    <t>Труба 219х5 ГОСТ 10704-91</t>
  </si>
  <si>
    <t>Анкер-шпилька HST-HCR М12х115/20</t>
  </si>
  <si>
    <t>ОП16 (2 шт)</t>
  </si>
  <si>
    <t>ОП21 (2 шт)</t>
  </si>
  <si>
    <t>Б-1</t>
  </si>
  <si>
    <t>Швеллер 14П</t>
  </si>
  <si>
    <t>Сечение 1-1</t>
  </si>
  <si>
    <t>Анкер-шуруп HUS 6х160 каталог "HILTI"</t>
  </si>
  <si>
    <t>Грунтовка ГФ-021</t>
  </si>
  <si>
    <t>кг</t>
  </si>
  <si>
    <t>Эмаль ПФ-115</t>
  </si>
  <si>
    <t>Фундамент ФОм1 под котел</t>
  </si>
  <si>
    <t>Бетон класса B10, F75, W4</t>
  </si>
  <si>
    <t>м3</t>
  </si>
  <si>
    <t>Сетка 4С 8А400-200/8А400-200 130х2700 50/50, ГОСТ 23279-2012</t>
  </si>
  <si>
    <t>Изделие закладное МН 140-1, с. 1.400-15 вып. 0, 1 - 12шт</t>
  </si>
  <si>
    <t>Бетон класса B15, F75, W4</t>
  </si>
  <si>
    <t>Просмоленая доска 20х100мм</t>
  </si>
  <si>
    <t>м</t>
  </si>
  <si>
    <t>Тиокиловый герметик</t>
  </si>
  <si>
    <t>Фундамент Фм1 под опору</t>
  </si>
  <si>
    <t>Сетка 2С 12А400(100)/12А400(100) 95х95 25/25, ГОСТ 23279-2012</t>
  </si>
  <si>
    <t>Арматура 10А240(А-1), ГОСТ 5781-82</t>
  </si>
  <si>
    <t>РД 1567-01-АТМ</t>
  </si>
  <si>
    <t>Приборы средств автоматизации</t>
  </si>
  <si>
    <t>Термопреобразователь сопротивления, -50450 С, М20х1,5, L=60мм, ТСПВ-1088-021-60-100П-А3-С10 (d=8мм), ТУ 4211-036-39375199-11, НПО Вакууммаш г.Ижевск</t>
  </si>
  <si>
    <t>Термопреобразователь с унифицированным выходным сигналом, 0500 С, 4-20 мА, М20х1,5, L=60мм, УТП108-60-М20х1,5-С10--100П-0/500-0,5-Т, ТУ 4211-034-39375199-10,  НПО Вакууммаш г.Ижевск</t>
  </si>
  <si>
    <t>Реле давления РД-2Р-0,8-G1/2 модель 35, ТУ 4218-001-4719015564-2010, Росма г. С.-Петербург</t>
  </si>
  <si>
    <t>Манометр показывающий ТМ-510Р.00(0-1 Мпа) М20х1,5 1,5 IP54, Росма г. С.-Петербург</t>
  </si>
  <si>
    <t>Термометр показывающий БТ-51.211 (0-120С)М20х1,5 46 1,5, Росма г. С.-Петербург</t>
  </si>
  <si>
    <t>Оповещатель охранно-пожарный комбинированный свето-звуковой, 220В, IP50, Маяк-220-К, ТУ 4372-001-49518441-99</t>
  </si>
  <si>
    <t>Жидкостный стеклянный виброустойчивый термометр ТТ-В-200/100.П11G1/2(0-600 С), Росма г. С.-Петербург</t>
  </si>
  <si>
    <t>Тягонапоромер радиальный, -500+500 па, ТНМП-100-М1Р-0,5-1,5-Т3-М20х1,5, ТУ 25-7305.016-90</t>
  </si>
  <si>
    <t>Кабели и провода</t>
  </si>
  <si>
    <t>Кабель контрольный КВВГнг(А)-LS 4х1,0, ТУ 16.К71-310-2001</t>
  </si>
  <si>
    <t>Кабель контрольный КВВГнг(А)-LS 10х1,0, ТУ 16.К71-310-2001</t>
  </si>
  <si>
    <t>Кабель контрольный экранированный КВВГЭнг(А)-LS 4х1,0, ТУ 16.К71-310-2001</t>
  </si>
  <si>
    <t>Провод медный с ПВХ изоляцией ПуГВ 1х6,0 (желто-зеленый), ТУ 16-705.501-2010</t>
  </si>
  <si>
    <t>Провод медный с ПВХ изоляцией ПуГВ 1х1,0 (белый), ТУ 16-705.501-2010</t>
  </si>
  <si>
    <t>Материалы и монтажные изделия</t>
  </si>
  <si>
    <t>Полоса стальная 4х25 ГОСТ 103-76</t>
  </si>
  <si>
    <t>Труба стальная бесшовная 14х2,0 ст. 09Г2С, ГОСТ 8734-75</t>
  </si>
  <si>
    <t>Соединение ввертное ниппельное с накидной гайкой М20х1,5, НСВ-14-М20х1,5 ст.20, ТУ 4218-041-01395839-01</t>
  </si>
  <si>
    <t>Соединение навертное ниппельное с накидной гайкой М20х1,5, НСН-14-М20х1,5 ст.20, ТУ 4218-041-01395839-01</t>
  </si>
  <si>
    <t>Соединение навертное ниппельное с накидной гайкой G1/2, НСН-14-G1/2 ст.20, ТУ 4218-041-01395839-01</t>
  </si>
  <si>
    <t>Фитинг для манометра с накидной вращающейся гайкой М20х1,5</t>
  </si>
  <si>
    <t>Металлорукав в ПВХ изоляции РЗ-ЦП-20</t>
  </si>
  <si>
    <t>Резьбовой крепежный элемент с наружной резьбой РКн РКН-20</t>
  </si>
  <si>
    <t>Кабель-канал 80х80мм, L=2000мм, Lina25</t>
  </si>
  <si>
    <t>Термоусаживаемая трубка ТУТк 95/22, ТУ 2247-021-97284872-2006</t>
  </si>
  <si>
    <t>Электроаппаратура</t>
  </si>
  <si>
    <t>1 Миниатюрное реле, 3 перекидных контакта 10А (=220В Чувст. Пост. Тока)- герметичное 55.33.9.220.0000 | 55339220000, Finder</t>
  </si>
  <si>
    <t>2 Розетка для реле 55.33 с раздельными контактами, пластиковым фиксатором, винтовые зажимы, синяя, 10А, 94.03.SPA | 9403SPA, Finder</t>
  </si>
  <si>
    <t>Кабельные металлические конструкции КМК</t>
  </si>
  <si>
    <t>Лоток перфорированный, сталь оцинкованная по методу Сендзимира, 50х50х3000</t>
  </si>
  <si>
    <t>Крышка лотка прямая, сталь оцинкованная по методу Сендзимира, осн. 50мм, L=3000мм</t>
  </si>
  <si>
    <t>Винт М6х10 с крестообразным шлицем</t>
  </si>
  <si>
    <t>Гайка М6 с насечкой, препятствующей откручиванию</t>
  </si>
  <si>
    <t>Консоль ML на лоток с осн.150, сталь оцинкованная по методу Сендзимира</t>
  </si>
  <si>
    <t>Лоток перфорированный, сталь оцинкованная по методу Сендзимира, 200х80х3000</t>
  </si>
  <si>
    <t>Крышка лотка прямая, сталь оцинкованная по методу Сендзимира, осн. 200мм, L=3000мм</t>
  </si>
  <si>
    <t>Консоль ML на лоток с осн.200, сталь оцинкованная по методу Сендзимира</t>
  </si>
  <si>
    <t>Стандартный анкер со шпилькой М8 L=70мм</t>
  </si>
  <si>
    <t>РД 1567-01-ТМ</t>
  </si>
  <si>
    <t>Котел "Термотехник" тип ТТ100, мощность 2000кВт, Ру 6 t=115 С, петли фронтальной двери слева, ЭФ.208.000.000, ООО "ЭНТРОРОС"</t>
  </si>
  <si>
    <t>Плита под горелку с присоединительными отверстиями, ООО "ЭНТРОРОС"</t>
  </si>
  <si>
    <t>Система автоматизации котла Энергоматик 130.01</t>
  </si>
  <si>
    <t>компл</t>
  </si>
  <si>
    <t>Затвор газовый дроссельный ЗГД80  из комплекта поставки горелки</t>
  </si>
  <si>
    <t>Отсечной электромагнитный клапан КМГ-80Ф  из комплекта поставки горелки</t>
  </si>
  <si>
    <t>Регулятор-стабилизатор давления РС-3-1-С-80  из комплекта поставки горелки</t>
  </si>
  <si>
    <t>Клапан электромагнитный газовый связи с атмосферой КМГ-20НО-100  из комплекта поставки горелки</t>
  </si>
  <si>
    <t>Реле давления газа ДРД-400 (минимум, герметичности, максимум)  из комплекта поставки горелки</t>
  </si>
  <si>
    <t>Компенсатор антивибрационный  из комплекта поставки горелки</t>
  </si>
  <si>
    <t>Манометр КМ-22 Р, 025 кПа с кнопочным краном VE-2  из комплекта поставки горелки</t>
  </si>
  <si>
    <t>Фильтр газовый ФН3-1  из комплекта поставки горелки</t>
  </si>
  <si>
    <t>Кран шаровый газовый 11с67п ЦФ.00.1.016.080  из комплекта поставки горелки</t>
  </si>
  <si>
    <t>Комплект проводов от горелки к шкафу управления горелкой (длина около 4 метров)</t>
  </si>
  <si>
    <t>Затвор дисковый межфланцевый Ду=150, Ру=16 бар, температура рабочей среды от -40 до +180 С, перемещаемая среда - вода, климатическое исполнение У1, с ответными фланцами, крепежом и прокладками, 29.22.150</t>
  </si>
  <si>
    <t>Затвор дисковый межфланцевый Ду=100, Ру=16 бар, температура рабочей среды от -40 до +180 С, перемещаемая среда - вода, климатическое исполнение У1, с ответными фланцами, крепежом и прокладками, 29.22.100</t>
  </si>
  <si>
    <t>Кран шаровый фланцевый, Ду=40, Ру=16 бар, температура рабочей среды от -40 до +190 С, перемещаемая среда - вода, климатическое исполнение У1, с ответными фланцами, крепежом и прокладками, КШ 40.16.3110</t>
  </si>
  <si>
    <t>Кран шаровый фланцевый, Ду=32, Ру=16 бар, температура рабочей среды от -40 до +190 С, перемещаемая среда - вода, климатическое исполнение У1, с ответными фланцами, крепежом и прокладками, КШ 32.16.3110</t>
  </si>
  <si>
    <t>Кран шаровый фланцевый, Ду=25, Ру=16 бар, температура рабочей среды от -40 до +190 С, перемещаемая среда - вода, климатическое исполнение У1, с ответными фланцами, крепежом и прокладками, КШ 25.16.3110</t>
  </si>
  <si>
    <t>Кран шаровый фланцевый, Ду=20, Ру=16 бар, температура рабочей среды от -40 до +190 С, перемещаемая среда - вода, климатическое исполнение У1, с ответными фланцами, крепежом и прокладками, КШ 20.16.3110</t>
  </si>
  <si>
    <t>Фланец стальной плоский приварной Ду=150, Ру=16 бар, температура рабочей среды до +115 С, перемещаемая среда - вода, климатическое исполнение У1, марка стали В-Ст3сп, ГОСТ 33259-2015</t>
  </si>
  <si>
    <t>Прокладка паронитовая Ду 150мм, паронит марки ПОН по ГОСТ 481-80, ГОСТ 15180-86</t>
  </si>
  <si>
    <t>Болт М20х75, ГОСТ 7798-70</t>
  </si>
  <si>
    <t>Гайка М20 В-Ст3сп ГОСТ 10705-80, ГОСТ 5915-70*</t>
  </si>
  <si>
    <t>Шайба А.20.01.В-Ст3сп ГОСТ 10705-80, ГОСТ 11371-78*</t>
  </si>
  <si>
    <t>Труба стальная 159х4,5 ГОСТ 10704-91 В-Ст3сп ГОСТ 10705-80</t>
  </si>
  <si>
    <t>Труба стальная 108х4,0 ГОСТ 10704-91 В-Ст3сп ГОСТ 10705-80</t>
  </si>
  <si>
    <t>Труба стальная 45х2,5 ГОСТ 10704-91 В-Ст3сп ГОСТ 10705-80</t>
  </si>
  <si>
    <t>Труба стальная 38х2,5 ГОСТ 10704-91 В-Ст3сп ГОСТ 10705-80</t>
  </si>
  <si>
    <t>Труба стальная 32х2,5 ГОСТ 10704-91 В-Ст3сп ГОСТ 10705-80</t>
  </si>
  <si>
    <t>Труба стальная 25х2,5 ГОСТ 10704-91 В-Ст3сп ГОСТ 10705-80</t>
  </si>
  <si>
    <t>Отвод П90 159х4,5-Ст3сп, ГОСТ 17375-2001</t>
  </si>
  <si>
    <t>Отвод П90 108х4,0-Ст3сп, ГОСТ 17375-2001</t>
  </si>
  <si>
    <t>Отвод П45 108х4,0-Ст3сп, ГОСТ 17375-2001</t>
  </si>
  <si>
    <t>Отвод П90 45х2,5-Ст3сп, ГОСТ 17375-2001</t>
  </si>
  <si>
    <t>Отвод П90 38х2,5-Ст3сп, ГОСТ 17375-2001</t>
  </si>
  <si>
    <t>Отвод П90 32х2,5-Ст3сп, ГОСТ 17375-2001</t>
  </si>
  <si>
    <t>Отвод П90 26,9х3,2-Ст3сп, ГОСТ 17375-2001</t>
  </si>
  <si>
    <t>Переход ПК 159х4,5-108х4,0-Ст3сп, ГОСТ 17378-2001</t>
  </si>
  <si>
    <t>Заглушка 108х4,0-Ст3сп, ГОСТ 17379-2001</t>
  </si>
  <si>
    <t>Тройник 159х4,5-159х4,5-Ст3сп, ГОСТ 17376-2001</t>
  </si>
  <si>
    <t>Тройник 108х4,0-108х4,0-Ст3сп, ГОСТ 17376-2001</t>
  </si>
  <si>
    <t>Опора скользящая приварная, длина опорной поверхности L=170мм, высота опоры 100мм, материал - сталь 20 (категория 3), 159х4,5-20 3, ТС-623.000-09, сер. 5.903-13 вып. 8-95</t>
  </si>
  <si>
    <t>Опора скользящая приварная, длина опорной поверхности L=170мм, высота опоры 100мм, материал - сталь 20 (категория 3), 108х4,0-20 3, ТС-623.000-06, сер. 5.903-13 вып. 8-95</t>
  </si>
  <si>
    <t>Опора скользящая приварная, длина опорной поверхности L=170мм, высота опоры 100мм, материал - сталь 20 (категория 3), 45х2,5-20 3, ТС-623.000-00, сер. 5.903-13 вып. 8-95</t>
  </si>
  <si>
    <t>Грунтовочный слой Цинотан, ТУ 2312-090-12288779-2012</t>
  </si>
  <si>
    <t>Покровный слой Политон-УР, ТУ 2312-090-12288779-2012</t>
  </si>
  <si>
    <t>Покровный слой Политон-УР(УФ), ТУ 2312-090-12288779-2012</t>
  </si>
  <si>
    <t>Тепловая изоляция трубопроводов - рулон "K-FLEX-SOLAR-HT", толщина рулона 32мм</t>
  </si>
  <si>
    <t>м2</t>
  </si>
  <si>
    <t>Клей двухкомпонентный с наполнителем (5%) К-425</t>
  </si>
  <si>
    <t>л</t>
  </si>
  <si>
    <t>Сталь тонколистовая оцинкованная толщ. 0,5мм (ГОСТ 14918-80)</t>
  </si>
  <si>
    <t>Лента  "K-FLEX-SOLAR-HT" самоклеящаяся шириной 50мм</t>
  </si>
  <si>
    <t>Клапан газоплотный круглого сечения Ду500, температура рабочей среды до +400 С, давление в коробе до 0,004 Мпа, материал - сталь 12Х18Н10Т, с ответными фланцами, крепежом и прокладками, с ручным приводом, 11 ПГВУ 292-80</t>
  </si>
  <si>
    <t>Труба стальная электросварная 630х7,0, ГОСТ 10704-91, 12Х18Н10Т, ГОСТ 5632-2014</t>
  </si>
  <si>
    <t>Труба стальная электросварная 530х6,0, ГОСТ 10704-91, 12Х18Н10Т, ГОСТ 5632-2014</t>
  </si>
  <si>
    <t>Переход ПК 610х12,5-508х11,0-12Х18Н10Т, ГОСТ 17378-2001</t>
  </si>
  <si>
    <t>Опора скользящая приварная, длина опорной поверхности L=170мм, высота опоры 100мм, материал - сталь 09Г2С(категория 12), 630х7,0-09Г2С-12 ТС-624.000-024, сер. 5.903-13 вып. 8-95</t>
  </si>
  <si>
    <t>Тепловая изоляция маты "Батиз термо+400" толщ. 60мм из базальтового волокна ТУ 5769-002-13949929-2005, прошитого стеклянным ровингом, с.7.903.9-3.1-15</t>
  </si>
  <si>
    <t>Сталь тонколистовая оцинкованная, с.7.903.9-3.1-31  толщ.0,6мм</t>
  </si>
  <si>
    <t>Винт самонарезающий</t>
  </si>
  <si>
    <t>Бандаж с пряжкой</t>
  </si>
  <si>
    <t>Лента 0,7х20</t>
  </si>
  <si>
    <t>Пряжка</t>
  </si>
  <si>
    <t>Скоба опорная</t>
  </si>
  <si>
    <t>Проволока 1,200-Ч(1,2Ц 0)</t>
  </si>
  <si>
    <t>Стеклопластик рулонный - 0,12м2</t>
  </si>
  <si>
    <t>Бобышка (исп.2) БП-БТ-30-G1/2 ТУ 4218-001-4719015564-2015</t>
  </si>
  <si>
    <t>Гильза для термометра БТ.211 L=64 мм, d=10, G1/2 нерж. ТУ 4211-001-4719015564-2008</t>
  </si>
  <si>
    <t>Гильза для термометра БТ.211 L=64 мм, d=10, М20х1,5 нерж. ТУ 4211-001-4719015564-2008</t>
  </si>
  <si>
    <t>Бобышка (исп.6) БП-БТ-30-М20х1,5 ТУ 4218-001-4719015564-2015</t>
  </si>
  <si>
    <t>Гильза для термометра БТ.211 L=100 мм, d=10, G1/2 нерж. ТУ 4211-001-4719015564-2008</t>
  </si>
  <si>
    <t>Кран трехходовый RM15 ММ1/2-М20х1,5 (вн-нр) латунь ГОСТ 21345-2005</t>
  </si>
  <si>
    <t>РД 1567-01-ГСВ</t>
  </si>
  <si>
    <t>Кран шаровый фланцевый, Ду=25, Ру=16 бар, температура рабочей среды от -60 до +190 С, перемещаемая среда - попутный нефтяной газ, сталь 12Х18Н10Т, климатическое исп. У1, с ответными фланцами, крепеом и прокладками, КШ 25.16.3120</t>
  </si>
  <si>
    <t>Кран шаровый фланцевый, Ду=20, Ру=16 бар, температура рабочей среды от -60 до +190 С, перемещаемая среда - попутный нефтяной газ, сталь 12Х18Н10Т, климатическое исп. У1, с ответными фланцами, крепеом и прокладками, КШ 20.16.3120</t>
  </si>
  <si>
    <t>Труба стальная 108х4,0 ГОСТ 10704-91, В20 ГОСТ 10705-80</t>
  </si>
  <si>
    <t>Труба стальная 89х3,5 ГОСТ 10704-91, В20 ГОСТ 10705-80</t>
  </si>
  <si>
    <t>Труба стальная 32х2,5 ГОСТ 10704-91, В20 ГОСТ 10705-80</t>
  </si>
  <si>
    <t>Труба стальная 25х2,5 ГОСТ 10704-91, В20 ГОСТ 10705-80</t>
  </si>
  <si>
    <t>Отвод П45 108х4,0-В20, ГОСТ 17375-2001</t>
  </si>
  <si>
    <t>Отвод П90 89х3,5-В20, ГОСТ 17375-2001</t>
  </si>
  <si>
    <t>Отвод П90 32х2,5-В20, ГОСТ 17375-2001</t>
  </si>
  <si>
    <t>Отвод П90 26,9х3,2-В20, ГОСТ 17375-2001</t>
  </si>
  <si>
    <t>Тройник 159х4,5-108х4,0-В20, ГОСТ 17376-2001</t>
  </si>
  <si>
    <t>Переход ПК 108х4,0-89х3,5-В20, ГОСТ 17378-2001</t>
  </si>
  <si>
    <t>Уголок 50х50х5,0</t>
  </si>
  <si>
    <t>Хомут 90, для трубы Ду 89х3,5 В20 ГОСТ 10705-80, ГОСТ 24137-80</t>
  </si>
  <si>
    <t>Гайка М12 В20 ГОСТ 10705-80, ГОСТ 5915-70х</t>
  </si>
  <si>
    <t>Шайба А.12.01.В20, В20 ГОСТ 10705-80, ГОСТ 11371-78х</t>
  </si>
  <si>
    <t>Хомут 32, для трубы Ду25, 32х2,5 В20 ГОСТ 10705-80, ГОСТ 24137-80</t>
  </si>
  <si>
    <t>Гайка М8, В20 ГОСТ 10705-80, ГОСТ 5915-70х</t>
  </si>
  <si>
    <t>Шайба А.8.01.В20, В20 ГОСТ 10705-80, ГОСТ 11371-78х</t>
  </si>
  <si>
    <t>Прокладка 280х150 (Ду80) из паронита ПМБ-4,0 пропитанного бакелитовым лаком БС-1, ГОСТ 481-90х</t>
  </si>
  <si>
    <t>Прокладка 101х150 (Ду25) из паронита ПМБ-4,0 пропитанного бакелитовым лаком БС-1, ГОСТ 481-80х</t>
  </si>
  <si>
    <t>Эмаль ПФ-115 (желтая)</t>
  </si>
  <si>
    <t>Труба стальная 26,9х2,5 ГОСТ 10704-91, В20 ГОСТ 10705-80</t>
  </si>
  <si>
    <t>Труба стальная 57х3,0 ГОСТ 10704-91, В20 ГОСТ 10705-80</t>
  </si>
  <si>
    <t>Лист 5</t>
  </si>
  <si>
    <t>Болт 6.1.М12х150 Ст3пс2, ГОСТ 24379.1-80</t>
  </si>
  <si>
    <t>Труба стальная 140х5,0 ГОСТ 10704-91, В20 ГОСТ 10705-80</t>
  </si>
  <si>
    <t>Эмаль ПФ-115 (серая)</t>
  </si>
  <si>
    <t>РД 1567-01-ЭС</t>
  </si>
  <si>
    <t>Кабель силовой, с медными жилами, с изоляцией и оболочкой из ПВХ композиций пониженной пожароопасности, с низким дымо- и газовыдилением, сечением 5х4мм2, ВВГнг(А)-LS 5х4 ок (N.PE)-0.66 ТУ 16.К71-310-2001</t>
  </si>
  <si>
    <t>Кабель силовой, с медными жилами, с изоляцией и оболочкой из ПВХ композиций пониженной пожароопасности, с низким дымо- и газовыдилением, сечением 3х2,5мм2, Кабель контрольный экранированный КВВГЭнг(А)-LS 4х1,0, ок (N.PE)-0.66 ТУ 16.К71-310-2001</t>
  </si>
  <si>
    <t>Труба стальная водогазопроводная 20х2,8 ГОСТ 3262-75</t>
  </si>
  <si>
    <t>Металлорукав РЗ-ЦП-НГ-20 ТУ4833-004-69713245-2014</t>
  </si>
  <si>
    <t>Наконечник кабельный медный 4-5-3-УХЛЗ, ГОСТ 7386-80</t>
  </si>
  <si>
    <t>Наконечник кабельный медный 6-5-4-УХЛЗ, ГОСТ 7386-80</t>
  </si>
  <si>
    <t>Сталь полосовая В-2-2-кд-4х25 ГОСТ 103-2006 45-ЗГП-М1-ТВ1-ПР ГОСТ 1050-88</t>
  </si>
  <si>
    <t>Автоматический выключатель Iнр=125А, Iр=32,0А с регулируемыми уставками, Iси 10кА, ВА04-31Про, арт.701104, ОАО "Контактор"</t>
  </si>
  <si>
    <t>Автоматический выключатель Iнр=63А, Iр=3,0А, тип защитной характеристики С, OptiDin ВМ63-1С3, арт.103549, "КЭАЗ"</t>
  </si>
  <si>
    <t>Лоток перфорированный 50х50х3000, S5 Combitech, код 35260</t>
  </si>
  <si>
    <t>Крышка для лотка перфорированного S5 Combitech, код 35520</t>
  </si>
  <si>
    <t>Шестигранный болт М8х60</t>
  </si>
  <si>
    <t>Гайка с насечкой М8</t>
  </si>
  <si>
    <t>Гайка с насечкой DIN 6923 М6</t>
  </si>
  <si>
    <t>Винт с крестообразным шлицем М6х10</t>
  </si>
  <si>
    <t>Перемычки ПГС25-560У2.5 для заземления клапана ПГВУ и газоходов</t>
  </si>
  <si>
    <t>Провод с медной жилой с изоляцией из ПВХ пластика, цвет изоляции зелено-желтый, напряжение 0,45кВ, ПуГВ сеч.1х6кв.мм, ТУ16-705.501-2010</t>
  </si>
  <si>
    <t>Винт с полуцилиндрической головкой М6х20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</si>
  <si>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</si>
  <si>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</si>
  <si>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</si>
  <si>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</si>
  <si>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</si>
  <si>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апрель-май 2025</t>
  </si>
  <si>
    <t>оборудование</t>
  </si>
  <si>
    <t xml:space="preserve">Горелка TECHNOFLAME с принадлежностями TF-G 2500 M, ВТ 80, газ нефтяной попутный согласно протокола испытаний, Горелка газовая модулируемая для котла ТЕРМОТЕХНИК тип ТТ фирмы ООО "ЭНТРОРОС". Мощность горелки (кВт): 2500, Теплотворность топлива: - Попутный,   в т.ч. </t>
  </si>
  <si>
    <t>110.1</t>
  </si>
  <si>
    <t>110.2</t>
  </si>
  <si>
    <t>110.3</t>
  </si>
  <si>
    <t>110.4</t>
  </si>
  <si>
    <t>110.5</t>
  </si>
  <si>
    <t>110.6</t>
  </si>
  <si>
    <t>110.7</t>
  </si>
  <si>
    <t>110.8</t>
  </si>
  <si>
    <t>110.9</t>
  </si>
  <si>
    <t>110.10</t>
  </si>
  <si>
    <t>Выполнению строительно-монтажных работ по капитальному строительству объекта: «УПН Черновского нефтяного месторождения. Здание котельной. Котел № 1». Выполнение демонтажных работ объектов  «Котел КВЗ-ГМ-2 № 1. Щит автоматики котла № 1. Дымосос ДН-6,3-1500"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</si>
</sst>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16" fontId="10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2" fillId="0" borderId="0" xfId="0" applyNumberFormat="1" applyFont="1" applyFill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248"/>
  <sheetViews>
    <sheetView tabSelected="1" zoomScale="90" zoomScaleNormal="90" workbookViewId="0">
      <selection activeCell="A3" sqref="A3:L3"/>
    </sheetView>
  </sheetViews>
  <sheetFormatPr defaultColWidth="9.1796875"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5.26953125" style="17" customWidth="1"/>
    <col min="12" max="12" width="17.81640625" style="19" customWidth="1"/>
    <col min="13" max="16384" width="9.1796875" style="46"/>
  </cols>
  <sheetData>
    <row r="1" spans="1:13" ht="16.5" x14ac:dyDescent="0.35">
      <c r="J1" s="43"/>
      <c r="K1" s="56" t="s">
        <v>0</v>
      </c>
      <c r="L1" s="57"/>
      <c r="M1" s="57"/>
    </row>
    <row r="2" spans="1:13" ht="16.5" x14ac:dyDescent="0.35">
      <c r="A2" s="2" t="s">
        <v>1</v>
      </c>
    </row>
    <row r="3" spans="1:13" ht="58.5" customHeight="1" x14ac:dyDescent="0.25">
      <c r="A3" s="58" t="s">
        <v>240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ht="16.5" x14ac:dyDescent="0.3">
      <c r="A4" s="26" t="s">
        <v>2</v>
      </c>
      <c r="C4" s="26" t="s">
        <v>3</v>
      </c>
      <c r="E4" s="26" t="s">
        <v>4</v>
      </c>
      <c r="G4" s="26" t="s">
        <v>5</v>
      </c>
    </row>
    <row r="5" spans="1:13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3" ht="5.25" customHeight="1" x14ac:dyDescent="0.35">
      <c r="A6" s="2"/>
    </row>
    <row r="7" spans="1:13" ht="37.5" customHeight="1" x14ac:dyDescent="0.25">
      <c r="A7" s="47" t="s">
        <v>6</v>
      </c>
      <c r="B7" s="48" t="s">
        <v>7</v>
      </c>
      <c r="C7" s="47" t="s">
        <v>8</v>
      </c>
      <c r="D7" s="50" t="s">
        <v>9</v>
      </c>
      <c r="E7" s="51" t="s">
        <v>10</v>
      </c>
      <c r="F7" s="47" t="s">
        <v>11</v>
      </c>
      <c r="G7" s="52" t="s">
        <v>12</v>
      </c>
      <c r="H7" s="47" t="s">
        <v>13</v>
      </c>
      <c r="I7" s="47" t="s">
        <v>14</v>
      </c>
      <c r="J7" s="47"/>
      <c r="K7" s="47" t="s">
        <v>15</v>
      </c>
      <c r="L7" s="47" t="s">
        <v>16</v>
      </c>
    </row>
    <row r="8" spans="1:13" ht="38.25" customHeight="1" x14ac:dyDescent="0.25">
      <c r="A8" s="47"/>
      <c r="B8" s="49"/>
      <c r="C8" s="47"/>
      <c r="D8" s="50"/>
      <c r="E8" s="51"/>
      <c r="F8" s="47"/>
      <c r="G8" s="52"/>
      <c r="H8" s="47"/>
      <c r="I8" s="44" t="s">
        <v>17</v>
      </c>
      <c r="J8" s="44" t="s">
        <v>18</v>
      </c>
      <c r="K8" s="47"/>
      <c r="L8" s="47"/>
    </row>
    <row r="9" spans="1:13" x14ac:dyDescent="0.25">
      <c r="A9" s="3">
        <v>1</v>
      </c>
      <c r="B9" s="44">
        <v>2</v>
      </c>
      <c r="C9" s="3">
        <v>3</v>
      </c>
      <c r="D9" s="44">
        <v>4</v>
      </c>
      <c r="E9" s="3">
        <v>5</v>
      </c>
      <c r="F9" s="44">
        <v>6</v>
      </c>
      <c r="G9" s="3">
        <v>7</v>
      </c>
      <c r="H9" s="44">
        <v>8</v>
      </c>
      <c r="I9" s="3">
        <v>9</v>
      </c>
      <c r="J9" s="44">
        <v>10</v>
      </c>
      <c r="K9" s="3">
        <v>11</v>
      </c>
      <c r="L9" s="44">
        <v>12</v>
      </c>
    </row>
    <row r="10" spans="1:13" ht="36.75" customHeight="1" x14ac:dyDescent="0.25">
      <c r="A10" s="31">
        <v>1</v>
      </c>
      <c r="B10" s="27" t="s">
        <v>19</v>
      </c>
      <c r="C10" s="28"/>
      <c r="D10" s="28"/>
      <c r="E10" s="28"/>
      <c r="F10" s="29"/>
      <c r="G10" s="29"/>
      <c r="H10" s="28"/>
      <c r="I10" s="28"/>
      <c r="J10" s="28"/>
      <c r="K10" s="28"/>
      <c r="L10" s="30"/>
    </row>
    <row r="11" spans="1:13" ht="39.75" customHeight="1" x14ac:dyDescent="0.25">
      <c r="A11" s="31">
        <v>2</v>
      </c>
      <c r="B11" s="32" t="s">
        <v>20</v>
      </c>
      <c r="C11" s="28"/>
      <c r="D11" s="33"/>
      <c r="E11" s="33"/>
      <c r="F11" s="33"/>
      <c r="G11" s="33"/>
      <c r="H11" s="33"/>
      <c r="I11" s="33"/>
      <c r="J11" s="33"/>
      <c r="K11" s="33"/>
      <c r="L11" s="30"/>
    </row>
    <row r="12" spans="1:13" ht="21.75" customHeight="1" x14ac:dyDescent="0.25">
      <c r="A12" s="34">
        <v>3</v>
      </c>
      <c r="B12" s="34" t="s">
        <v>21</v>
      </c>
      <c r="C12" s="28"/>
      <c r="D12" s="33"/>
      <c r="E12" s="33"/>
      <c r="F12" s="33"/>
      <c r="G12" s="33"/>
      <c r="H12" s="33"/>
      <c r="I12" s="33"/>
      <c r="J12" s="33"/>
      <c r="K12" s="33"/>
      <c r="L12" s="30"/>
    </row>
    <row r="13" spans="1:13" ht="28.5" customHeight="1" x14ac:dyDescent="0.25">
      <c r="A13" s="35">
        <v>4</v>
      </c>
      <c r="B13" s="36" t="s">
        <v>22</v>
      </c>
      <c r="C13" s="37" t="s">
        <v>23</v>
      </c>
      <c r="D13" s="41">
        <f>E13</f>
        <v>107500</v>
      </c>
      <c r="E13" s="40">
        <v>107500</v>
      </c>
      <c r="F13" s="38">
        <f t="shared" ref="F13:F19" si="0">E13*1.2</f>
        <v>129000</v>
      </c>
      <c r="G13" s="42">
        <v>1.0999999999999999E-2</v>
      </c>
      <c r="H13" s="38">
        <f t="shared" ref="H13:H19" si="1">F13*G13</f>
        <v>1419</v>
      </c>
      <c r="I13" s="42">
        <v>1.0999999999999999E-2</v>
      </c>
      <c r="J13" s="42"/>
      <c r="K13" s="42">
        <v>0.01</v>
      </c>
      <c r="L13" s="39" t="s">
        <v>227</v>
      </c>
    </row>
    <row r="14" spans="1:13" ht="13" x14ac:dyDescent="0.25">
      <c r="A14" s="35">
        <v>5</v>
      </c>
      <c r="B14" s="36" t="s">
        <v>24</v>
      </c>
      <c r="C14" s="37" t="s">
        <v>23</v>
      </c>
      <c r="D14" s="41">
        <f t="shared" ref="D14:D77" si="2">E14</f>
        <v>83900</v>
      </c>
      <c r="E14" s="40">
        <v>83900</v>
      </c>
      <c r="F14" s="38">
        <f t="shared" si="0"/>
        <v>100680</v>
      </c>
      <c r="G14" s="42">
        <v>5.0000000000000001E-3</v>
      </c>
      <c r="H14" s="38">
        <f t="shared" si="1"/>
        <v>503.40000000000003</v>
      </c>
      <c r="I14" s="42">
        <v>5.0000000000000001E-3</v>
      </c>
      <c r="J14" s="42"/>
      <c r="K14" s="42"/>
      <c r="L14" s="39" t="s">
        <v>227</v>
      </c>
    </row>
    <row r="15" spans="1:13" ht="13" x14ac:dyDescent="0.25">
      <c r="A15" s="35">
        <v>6</v>
      </c>
      <c r="B15" s="36" t="s">
        <v>25</v>
      </c>
      <c r="C15" s="37" t="s">
        <v>23</v>
      </c>
      <c r="D15" s="41">
        <f t="shared" si="2"/>
        <v>98400</v>
      </c>
      <c r="E15" s="40">
        <v>98400</v>
      </c>
      <c r="F15" s="38">
        <f t="shared" si="0"/>
        <v>118080</v>
      </c>
      <c r="G15" s="42">
        <v>1.2E-2</v>
      </c>
      <c r="H15" s="38">
        <f t="shared" si="1"/>
        <v>1416.96</v>
      </c>
      <c r="I15" s="42">
        <v>1.2E-2</v>
      </c>
      <c r="J15" s="42"/>
      <c r="K15" s="42">
        <v>0.01</v>
      </c>
      <c r="L15" s="39" t="s">
        <v>227</v>
      </c>
    </row>
    <row r="16" spans="1:13" ht="13" x14ac:dyDescent="0.25">
      <c r="A16" s="35">
        <v>7</v>
      </c>
      <c r="B16" s="36" t="s">
        <v>26</v>
      </c>
      <c r="C16" s="37" t="s">
        <v>23</v>
      </c>
      <c r="D16" s="41">
        <f t="shared" si="2"/>
        <v>89000</v>
      </c>
      <c r="E16" s="40">
        <v>89000</v>
      </c>
      <c r="F16" s="38">
        <f t="shared" si="0"/>
        <v>106800</v>
      </c>
      <c r="G16" s="42">
        <v>1.0999999999999999E-2</v>
      </c>
      <c r="H16" s="38">
        <f t="shared" si="1"/>
        <v>1174.8</v>
      </c>
      <c r="I16" s="42">
        <v>1.0999999999999999E-2</v>
      </c>
      <c r="J16" s="42"/>
      <c r="K16" s="42">
        <v>0.01</v>
      </c>
      <c r="L16" s="39" t="s">
        <v>227</v>
      </c>
    </row>
    <row r="17" spans="1:12" ht="13" x14ac:dyDescent="0.25">
      <c r="A17" s="35">
        <v>8</v>
      </c>
      <c r="B17" s="36" t="s">
        <v>27</v>
      </c>
      <c r="C17" s="37" t="s">
        <v>23</v>
      </c>
      <c r="D17" s="41">
        <f t="shared" si="2"/>
        <v>116000</v>
      </c>
      <c r="E17" s="40">
        <v>116000</v>
      </c>
      <c r="F17" s="38">
        <f t="shared" si="0"/>
        <v>139200</v>
      </c>
      <c r="G17" s="42">
        <v>8.0000000000000002E-3</v>
      </c>
      <c r="H17" s="38">
        <f t="shared" si="1"/>
        <v>1113.6000000000001</v>
      </c>
      <c r="I17" s="42">
        <v>8.0000000000000002E-3</v>
      </c>
      <c r="J17" s="42"/>
      <c r="K17" s="42">
        <v>0.01</v>
      </c>
      <c r="L17" s="39" t="s">
        <v>227</v>
      </c>
    </row>
    <row r="18" spans="1:12" ht="13" x14ac:dyDescent="0.25">
      <c r="A18" s="35">
        <v>9</v>
      </c>
      <c r="B18" s="36" t="s">
        <v>28</v>
      </c>
      <c r="C18" s="37" t="s">
        <v>29</v>
      </c>
      <c r="D18" s="41">
        <f t="shared" si="2"/>
        <v>20</v>
      </c>
      <c r="E18" s="40">
        <v>20</v>
      </c>
      <c r="F18" s="38">
        <f t="shared" si="0"/>
        <v>24</v>
      </c>
      <c r="G18" s="42">
        <v>4</v>
      </c>
      <c r="H18" s="38">
        <f t="shared" si="1"/>
        <v>96</v>
      </c>
      <c r="I18" s="42"/>
      <c r="J18" s="42">
        <v>4</v>
      </c>
      <c r="K18" s="42"/>
      <c r="L18" s="39" t="s">
        <v>227</v>
      </c>
    </row>
    <row r="19" spans="1:12" ht="13" x14ac:dyDescent="0.25">
      <c r="A19" s="35">
        <v>10</v>
      </c>
      <c r="B19" s="36" t="s">
        <v>30</v>
      </c>
      <c r="C19" s="37" t="s">
        <v>29</v>
      </c>
      <c r="D19" s="41">
        <f t="shared" si="2"/>
        <v>1600</v>
      </c>
      <c r="E19" s="40">
        <v>1600</v>
      </c>
      <c r="F19" s="38">
        <f t="shared" si="0"/>
        <v>1920</v>
      </c>
      <c r="G19" s="42">
        <v>4</v>
      </c>
      <c r="H19" s="38">
        <f t="shared" si="1"/>
        <v>7680</v>
      </c>
      <c r="I19" s="42"/>
      <c r="J19" s="42">
        <v>4</v>
      </c>
      <c r="K19" s="42"/>
      <c r="L19" s="39" t="s">
        <v>227</v>
      </c>
    </row>
    <row r="20" spans="1:12" ht="36.75" customHeight="1" x14ac:dyDescent="0.25">
      <c r="A20" s="31">
        <v>11</v>
      </c>
      <c r="B20" s="27" t="s">
        <v>31</v>
      </c>
      <c r="C20" s="28"/>
      <c r="D20" s="41"/>
      <c r="E20" s="28"/>
      <c r="F20" s="29"/>
      <c r="G20" s="29"/>
      <c r="H20" s="28"/>
      <c r="I20" s="28"/>
      <c r="J20" s="28"/>
      <c r="K20" s="28"/>
      <c r="L20" s="39" t="s">
        <v>227</v>
      </c>
    </row>
    <row r="21" spans="1:12" ht="13" x14ac:dyDescent="0.25">
      <c r="A21" s="35">
        <v>12</v>
      </c>
      <c r="B21" s="36" t="s">
        <v>32</v>
      </c>
      <c r="C21" s="37" t="s">
        <v>23</v>
      </c>
      <c r="D21" s="41">
        <f t="shared" si="2"/>
        <v>107500</v>
      </c>
      <c r="E21" s="40">
        <v>107500</v>
      </c>
      <c r="F21" s="38">
        <f t="shared" ref="F21:F26" si="3">E21*1.2</f>
        <v>129000</v>
      </c>
      <c r="G21" s="42">
        <v>1.2999999999999999E-2</v>
      </c>
      <c r="H21" s="38">
        <f t="shared" ref="H21:H26" si="4">F21*G21</f>
        <v>1677</v>
      </c>
      <c r="I21" s="42">
        <v>1.2999999999999999E-2</v>
      </c>
      <c r="J21" s="42"/>
      <c r="K21" s="42">
        <v>0.01</v>
      </c>
      <c r="L21" s="39" t="s">
        <v>227</v>
      </c>
    </row>
    <row r="22" spans="1:12" ht="13" x14ac:dyDescent="0.25">
      <c r="A22" s="35">
        <v>13</v>
      </c>
      <c r="B22" s="36" t="s">
        <v>24</v>
      </c>
      <c r="C22" s="37" t="s">
        <v>23</v>
      </c>
      <c r="D22" s="41">
        <f t="shared" si="2"/>
        <v>83900</v>
      </c>
      <c r="E22" s="40">
        <v>83900</v>
      </c>
      <c r="F22" s="38">
        <f t="shared" si="3"/>
        <v>100680</v>
      </c>
      <c r="G22" s="42">
        <v>5.0000000000000001E-3</v>
      </c>
      <c r="H22" s="38">
        <f t="shared" si="4"/>
        <v>503.40000000000003</v>
      </c>
      <c r="I22" s="42">
        <v>5.0000000000000001E-3</v>
      </c>
      <c r="J22" s="42"/>
      <c r="K22" s="42"/>
      <c r="L22" s="39" t="s">
        <v>227</v>
      </c>
    </row>
    <row r="23" spans="1:12" ht="13" x14ac:dyDescent="0.25">
      <c r="A23" s="35">
        <v>14</v>
      </c>
      <c r="B23" s="36" t="s">
        <v>25</v>
      </c>
      <c r="C23" s="37" t="s">
        <v>23</v>
      </c>
      <c r="D23" s="41">
        <f t="shared" si="2"/>
        <v>98400</v>
      </c>
      <c r="E23" s="40">
        <v>98400</v>
      </c>
      <c r="F23" s="38">
        <f t="shared" si="3"/>
        <v>118080</v>
      </c>
      <c r="G23" s="42">
        <v>1.2E-2</v>
      </c>
      <c r="H23" s="38">
        <f t="shared" si="4"/>
        <v>1416.96</v>
      </c>
      <c r="I23" s="42">
        <v>1.2E-2</v>
      </c>
      <c r="J23" s="42"/>
      <c r="K23" s="42">
        <v>0.01</v>
      </c>
      <c r="L23" s="39" t="s">
        <v>227</v>
      </c>
    </row>
    <row r="24" spans="1:12" ht="13" x14ac:dyDescent="0.25">
      <c r="A24" s="35">
        <v>15</v>
      </c>
      <c r="B24" s="36" t="s">
        <v>26</v>
      </c>
      <c r="C24" s="37" t="s">
        <v>23</v>
      </c>
      <c r="D24" s="41">
        <f t="shared" si="2"/>
        <v>89000</v>
      </c>
      <c r="E24" s="40">
        <v>89000</v>
      </c>
      <c r="F24" s="38">
        <f t="shared" si="3"/>
        <v>106800</v>
      </c>
      <c r="G24" s="42">
        <v>1.0999999999999999E-2</v>
      </c>
      <c r="H24" s="38">
        <f t="shared" si="4"/>
        <v>1174.8</v>
      </c>
      <c r="I24" s="42">
        <v>1.0999999999999999E-2</v>
      </c>
      <c r="J24" s="42"/>
      <c r="K24" s="42">
        <v>0.01</v>
      </c>
      <c r="L24" s="39" t="s">
        <v>227</v>
      </c>
    </row>
    <row r="25" spans="1:12" ht="13" x14ac:dyDescent="0.25">
      <c r="A25" s="35">
        <v>16</v>
      </c>
      <c r="B25" s="36" t="s">
        <v>27</v>
      </c>
      <c r="C25" s="37" t="s">
        <v>23</v>
      </c>
      <c r="D25" s="41">
        <f t="shared" si="2"/>
        <v>116000</v>
      </c>
      <c r="E25" s="40">
        <v>116000</v>
      </c>
      <c r="F25" s="38">
        <f t="shared" si="3"/>
        <v>139200</v>
      </c>
      <c r="G25" s="42">
        <v>2.3E-2</v>
      </c>
      <c r="H25" s="38">
        <f t="shared" si="4"/>
        <v>3201.6</v>
      </c>
      <c r="I25" s="42">
        <v>2.3E-2</v>
      </c>
      <c r="J25" s="42"/>
      <c r="K25" s="42">
        <v>0.02</v>
      </c>
      <c r="L25" s="39" t="s">
        <v>227</v>
      </c>
    </row>
    <row r="26" spans="1:12" ht="13" x14ac:dyDescent="0.25">
      <c r="A26" s="35">
        <v>17</v>
      </c>
      <c r="B26" s="36" t="s">
        <v>30</v>
      </c>
      <c r="C26" s="37" t="s">
        <v>29</v>
      </c>
      <c r="D26" s="41">
        <f t="shared" si="2"/>
        <v>1600</v>
      </c>
      <c r="E26" s="40">
        <v>1600</v>
      </c>
      <c r="F26" s="38">
        <f t="shared" si="3"/>
        <v>1920</v>
      </c>
      <c r="G26" s="42">
        <v>4</v>
      </c>
      <c r="H26" s="38">
        <f t="shared" si="4"/>
        <v>7680</v>
      </c>
      <c r="I26" s="42"/>
      <c r="J26" s="42">
        <v>4</v>
      </c>
      <c r="K26" s="42"/>
      <c r="L26" s="39" t="s">
        <v>227</v>
      </c>
    </row>
    <row r="27" spans="1:12" ht="36.75" customHeight="1" x14ac:dyDescent="0.25">
      <c r="A27" s="31">
        <v>18</v>
      </c>
      <c r="B27" s="27" t="s">
        <v>33</v>
      </c>
      <c r="C27" s="28"/>
      <c r="D27" s="41">
        <f t="shared" si="2"/>
        <v>0</v>
      </c>
      <c r="E27" s="28"/>
      <c r="F27" s="29"/>
      <c r="G27" s="29"/>
      <c r="H27" s="28"/>
      <c r="I27" s="28"/>
      <c r="J27" s="28"/>
      <c r="K27" s="28"/>
      <c r="L27" s="39" t="s">
        <v>227</v>
      </c>
    </row>
    <row r="28" spans="1:12" ht="13" x14ac:dyDescent="0.25">
      <c r="A28" s="35">
        <v>19</v>
      </c>
      <c r="B28" s="36" t="s">
        <v>22</v>
      </c>
      <c r="C28" s="37" t="s">
        <v>23</v>
      </c>
      <c r="D28" s="41">
        <f t="shared" si="2"/>
        <v>107500</v>
      </c>
      <c r="E28" s="40">
        <v>107500</v>
      </c>
      <c r="F28" s="38">
        <f t="shared" ref="F28:F33" si="5">E28*1.2</f>
        <v>129000</v>
      </c>
      <c r="G28" s="42">
        <v>1.4E-2</v>
      </c>
      <c r="H28" s="38">
        <f t="shared" ref="H28:H33" si="6">F28*G28</f>
        <v>1806</v>
      </c>
      <c r="I28" s="42">
        <v>1.4E-2</v>
      </c>
      <c r="J28" s="42"/>
      <c r="K28" s="42">
        <v>0.01</v>
      </c>
      <c r="L28" s="39" t="s">
        <v>227</v>
      </c>
    </row>
    <row r="29" spans="1:12" ht="13" x14ac:dyDescent="0.25">
      <c r="A29" s="35">
        <v>20</v>
      </c>
      <c r="B29" s="36" t="s">
        <v>34</v>
      </c>
      <c r="C29" s="37" t="s">
        <v>23</v>
      </c>
      <c r="D29" s="41">
        <f t="shared" si="2"/>
        <v>114000</v>
      </c>
      <c r="E29" s="40">
        <v>114000</v>
      </c>
      <c r="F29" s="38">
        <f t="shared" si="5"/>
        <v>136800</v>
      </c>
      <c r="G29" s="42">
        <v>1E-3</v>
      </c>
      <c r="H29" s="38">
        <f t="shared" si="6"/>
        <v>136.80000000000001</v>
      </c>
      <c r="I29" s="42"/>
      <c r="J29" s="42"/>
      <c r="K29" s="42"/>
      <c r="L29" s="39" t="s">
        <v>227</v>
      </c>
    </row>
    <row r="30" spans="1:12" ht="13" x14ac:dyDescent="0.25">
      <c r="A30" s="35">
        <v>21</v>
      </c>
      <c r="B30" s="36" t="s">
        <v>25</v>
      </c>
      <c r="C30" s="37" t="s">
        <v>23</v>
      </c>
      <c r="D30" s="41">
        <f t="shared" si="2"/>
        <v>98400</v>
      </c>
      <c r="E30" s="40">
        <v>98400</v>
      </c>
      <c r="F30" s="38">
        <f t="shared" si="5"/>
        <v>118080</v>
      </c>
      <c r="G30" s="42">
        <v>1.2E-2</v>
      </c>
      <c r="H30" s="38">
        <f t="shared" si="6"/>
        <v>1416.96</v>
      </c>
      <c r="I30" s="42">
        <v>1.2E-2</v>
      </c>
      <c r="J30" s="42"/>
      <c r="K30" s="42">
        <v>0.01</v>
      </c>
      <c r="L30" s="39" t="s">
        <v>227</v>
      </c>
    </row>
    <row r="31" spans="1:12" ht="13" x14ac:dyDescent="0.25">
      <c r="A31" s="35">
        <v>22</v>
      </c>
      <c r="B31" s="36" t="s">
        <v>26</v>
      </c>
      <c r="C31" s="37" t="s">
        <v>23</v>
      </c>
      <c r="D31" s="41">
        <f t="shared" si="2"/>
        <v>89000</v>
      </c>
      <c r="E31" s="40">
        <v>89000</v>
      </c>
      <c r="F31" s="38">
        <f t="shared" si="5"/>
        <v>106800</v>
      </c>
      <c r="G31" s="42">
        <v>1.0999999999999999E-2</v>
      </c>
      <c r="H31" s="38">
        <f t="shared" si="6"/>
        <v>1174.8</v>
      </c>
      <c r="I31" s="42">
        <v>1.0999999999999999E-2</v>
      </c>
      <c r="J31" s="42"/>
      <c r="K31" s="42">
        <v>0.01</v>
      </c>
      <c r="L31" s="39" t="s">
        <v>227</v>
      </c>
    </row>
    <row r="32" spans="1:12" ht="13" x14ac:dyDescent="0.25">
      <c r="A32" s="35">
        <v>23</v>
      </c>
      <c r="B32" s="36" t="s">
        <v>27</v>
      </c>
      <c r="C32" s="37" t="s">
        <v>23</v>
      </c>
      <c r="D32" s="41">
        <f t="shared" si="2"/>
        <v>116000</v>
      </c>
      <c r="E32" s="40">
        <v>116000</v>
      </c>
      <c r="F32" s="38">
        <f t="shared" si="5"/>
        <v>139200</v>
      </c>
      <c r="G32" s="42">
        <v>5.0000000000000001E-3</v>
      </c>
      <c r="H32" s="38">
        <f t="shared" si="6"/>
        <v>696</v>
      </c>
      <c r="I32" s="42">
        <v>5.0000000000000001E-3</v>
      </c>
      <c r="J32" s="42"/>
      <c r="K32" s="42"/>
      <c r="L32" s="39" t="s">
        <v>227</v>
      </c>
    </row>
    <row r="33" spans="1:12" ht="13" x14ac:dyDescent="0.25">
      <c r="A33" s="35">
        <v>24</v>
      </c>
      <c r="B33" s="36" t="s">
        <v>30</v>
      </c>
      <c r="C33" s="37" t="s">
        <v>29</v>
      </c>
      <c r="D33" s="41">
        <f t="shared" si="2"/>
        <v>1600</v>
      </c>
      <c r="E33" s="40">
        <v>1600</v>
      </c>
      <c r="F33" s="38">
        <f t="shared" si="5"/>
        <v>1920</v>
      </c>
      <c r="G33" s="42">
        <v>4</v>
      </c>
      <c r="H33" s="38">
        <f t="shared" si="6"/>
        <v>7680</v>
      </c>
      <c r="I33" s="42"/>
      <c r="J33" s="42">
        <v>4</v>
      </c>
      <c r="K33" s="42"/>
      <c r="L33" s="39" t="s">
        <v>227</v>
      </c>
    </row>
    <row r="34" spans="1:12" ht="36.75" customHeight="1" x14ac:dyDescent="0.25">
      <c r="A34" s="31">
        <v>25</v>
      </c>
      <c r="B34" s="27" t="s">
        <v>35</v>
      </c>
      <c r="C34" s="28"/>
      <c r="D34" s="41">
        <f t="shared" si="2"/>
        <v>0</v>
      </c>
      <c r="E34" s="28"/>
      <c r="F34" s="29"/>
      <c r="G34" s="29"/>
      <c r="H34" s="28"/>
      <c r="I34" s="28"/>
      <c r="J34" s="28"/>
      <c r="K34" s="28"/>
      <c r="L34" s="39" t="s">
        <v>227</v>
      </c>
    </row>
    <row r="35" spans="1:12" ht="13" x14ac:dyDescent="0.25">
      <c r="A35" s="35">
        <v>26</v>
      </c>
      <c r="B35" s="36" t="s">
        <v>22</v>
      </c>
      <c r="C35" s="37" t="s">
        <v>23</v>
      </c>
      <c r="D35" s="41">
        <f t="shared" si="2"/>
        <v>107500</v>
      </c>
      <c r="E35" s="40">
        <v>107500</v>
      </c>
      <c r="F35" s="38">
        <f>E35*1.2</f>
        <v>129000</v>
      </c>
      <c r="G35" s="42">
        <v>8.0000000000000002E-3</v>
      </c>
      <c r="H35" s="38">
        <f>F35*G35</f>
        <v>1032</v>
      </c>
      <c r="I35" s="42">
        <v>8.0000000000000002E-3</v>
      </c>
      <c r="J35" s="42"/>
      <c r="K35" s="42">
        <v>0.01</v>
      </c>
      <c r="L35" s="39" t="s">
        <v>227</v>
      </c>
    </row>
    <row r="36" spans="1:12" ht="13" x14ac:dyDescent="0.25">
      <c r="A36" s="35">
        <v>27</v>
      </c>
      <c r="B36" s="36" t="s">
        <v>36</v>
      </c>
      <c r="C36" s="37" t="s">
        <v>23</v>
      </c>
      <c r="D36" s="41">
        <f t="shared" si="2"/>
        <v>95900</v>
      </c>
      <c r="E36" s="40">
        <v>95900</v>
      </c>
      <c r="F36" s="38">
        <f>E36*1.2</f>
        <v>115080</v>
      </c>
      <c r="G36" s="42">
        <v>8.3000000000000004E-2</v>
      </c>
      <c r="H36" s="38">
        <f>F36*G36</f>
        <v>9551.6400000000012</v>
      </c>
      <c r="I36" s="42">
        <v>8.3000000000000004E-2</v>
      </c>
      <c r="J36" s="42"/>
      <c r="K36" s="42">
        <v>0.08</v>
      </c>
      <c r="L36" s="39" t="s">
        <v>227</v>
      </c>
    </row>
    <row r="37" spans="1:12" ht="13" x14ac:dyDescent="0.25">
      <c r="A37" s="35">
        <v>28</v>
      </c>
      <c r="B37" s="36" t="s">
        <v>26</v>
      </c>
      <c r="C37" s="37" t="s">
        <v>23</v>
      </c>
      <c r="D37" s="41">
        <f t="shared" si="2"/>
        <v>89000</v>
      </c>
      <c r="E37" s="40">
        <v>89000</v>
      </c>
      <c r="F37" s="38">
        <f>E37*1.2</f>
        <v>106800</v>
      </c>
      <c r="G37" s="42">
        <v>0.02</v>
      </c>
      <c r="H37" s="38">
        <f>F37*G37</f>
        <v>2136</v>
      </c>
      <c r="I37" s="42">
        <v>0.02</v>
      </c>
      <c r="J37" s="42"/>
      <c r="K37" s="42">
        <v>0.02</v>
      </c>
      <c r="L37" s="39" t="s">
        <v>227</v>
      </c>
    </row>
    <row r="38" spans="1:12" ht="13" x14ac:dyDescent="0.25">
      <c r="A38" s="35">
        <v>29</v>
      </c>
      <c r="B38" s="36" t="s">
        <v>27</v>
      </c>
      <c r="C38" s="37" t="s">
        <v>23</v>
      </c>
      <c r="D38" s="41">
        <f t="shared" si="2"/>
        <v>116000</v>
      </c>
      <c r="E38" s="40">
        <v>116000</v>
      </c>
      <c r="F38" s="38">
        <f>E38*1.2</f>
        <v>139200</v>
      </c>
      <c r="G38" s="42">
        <v>8.9999999999999993E-3</v>
      </c>
      <c r="H38" s="38">
        <f>F38*G38</f>
        <v>1252.8</v>
      </c>
      <c r="I38" s="42">
        <v>8.9999999999999993E-3</v>
      </c>
      <c r="J38" s="42"/>
      <c r="K38" s="42">
        <v>0.01</v>
      </c>
      <c r="L38" s="39" t="s">
        <v>227</v>
      </c>
    </row>
    <row r="39" spans="1:12" ht="13" x14ac:dyDescent="0.25">
      <c r="A39" s="35">
        <v>30</v>
      </c>
      <c r="B39" s="36" t="s">
        <v>37</v>
      </c>
      <c r="C39" s="37" t="s">
        <v>29</v>
      </c>
      <c r="D39" s="41">
        <f t="shared" si="2"/>
        <v>9600</v>
      </c>
      <c r="E39" s="40">
        <v>9600</v>
      </c>
      <c r="F39" s="38">
        <f>E39*1.2</f>
        <v>11520</v>
      </c>
      <c r="G39" s="42">
        <v>4</v>
      </c>
      <c r="H39" s="38">
        <f>F39*G39</f>
        <v>46080</v>
      </c>
      <c r="I39" s="42"/>
      <c r="J39" s="42">
        <v>4</v>
      </c>
      <c r="K39" s="42"/>
      <c r="L39" s="39" t="s">
        <v>227</v>
      </c>
    </row>
    <row r="40" spans="1:12" ht="36.75" customHeight="1" x14ac:dyDescent="0.25">
      <c r="A40" s="31">
        <v>31</v>
      </c>
      <c r="B40" s="27" t="s">
        <v>38</v>
      </c>
      <c r="C40" s="28"/>
      <c r="D40" s="41">
        <f t="shared" si="2"/>
        <v>0</v>
      </c>
      <c r="E40" s="28"/>
      <c r="F40" s="29"/>
      <c r="G40" s="29"/>
      <c r="H40" s="28"/>
      <c r="I40" s="28"/>
      <c r="J40" s="28"/>
      <c r="K40" s="28"/>
      <c r="L40" s="39" t="s">
        <v>227</v>
      </c>
    </row>
    <row r="41" spans="1:12" ht="13" x14ac:dyDescent="0.25">
      <c r="A41" s="35">
        <v>32</v>
      </c>
      <c r="B41" s="36" t="s">
        <v>22</v>
      </c>
      <c r="C41" s="37" t="s">
        <v>23</v>
      </c>
      <c r="D41" s="41">
        <f t="shared" si="2"/>
        <v>107500</v>
      </c>
      <c r="E41" s="40">
        <v>107500</v>
      </c>
      <c r="F41" s="38">
        <f>E41*1.2</f>
        <v>129000</v>
      </c>
      <c r="G41" s="42">
        <v>3.0000000000000001E-3</v>
      </c>
      <c r="H41" s="38">
        <f>F41*G41</f>
        <v>387</v>
      </c>
      <c r="I41" s="42">
        <v>3.0000000000000001E-3</v>
      </c>
      <c r="J41" s="42"/>
      <c r="K41" s="42"/>
      <c r="L41" s="39" t="s">
        <v>227</v>
      </c>
    </row>
    <row r="42" spans="1:12" ht="13" x14ac:dyDescent="0.25">
      <c r="A42" s="35">
        <v>33</v>
      </c>
      <c r="B42" s="36" t="s">
        <v>24</v>
      </c>
      <c r="C42" s="37" t="s">
        <v>23</v>
      </c>
      <c r="D42" s="41">
        <f t="shared" si="2"/>
        <v>83900</v>
      </c>
      <c r="E42" s="40">
        <v>83900</v>
      </c>
      <c r="F42" s="38">
        <f>E42*1.2</f>
        <v>100680</v>
      </c>
      <c r="G42" s="42">
        <v>8.9999999999999993E-3</v>
      </c>
      <c r="H42" s="38">
        <f>F42*G42</f>
        <v>906.11999999999989</v>
      </c>
      <c r="I42" s="42">
        <v>8.9999999999999993E-3</v>
      </c>
      <c r="J42" s="42"/>
      <c r="K42" s="42">
        <v>0.01</v>
      </c>
      <c r="L42" s="39" t="s">
        <v>227</v>
      </c>
    </row>
    <row r="43" spans="1:12" ht="13" x14ac:dyDescent="0.25">
      <c r="A43" s="35">
        <v>34</v>
      </c>
      <c r="B43" s="36" t="s">
        <v>28</v>
      </c>
      <c r="C43" s="37" t="s">
        <v>29</v>
      </c>
      <c r="D43" s="41">
        <f t="shared" si="2"/>
        <v>20</v>
      </c>
      <c r="E43" s="40">
        <v>20</v>
      </c>
      <c r="F43" s="38">
        <f>E43*1.2</f>
        <v>24</v>
      </c>
      <c r="G43" s="42">
        <v>8</v>
      </c>
      <c r="H43" s="38">
        <f>F43*G43</f>
        <v>192</v>
      </c>
      <c r="I43" s="42"/>
      <c r="J43" s="42">
        <v>8</v>
      </c>
      <c r="K43" s="42"/>
      <c r="L43" s="39" t="s">
        <v>227</v>
      </c>
    </row>
    <row r="44" spans="1:12" ht="36.75" customHeight="1" x14ac:dyDescent="0.25">
      <c r="A44" s="31">
        <v>35</v>
      </c>
      <c r="B44" s="27" t="s">
        <v>39</v>
      </c>
      <c r="C44" s="28"/>
      <c r="D44" s="41">
        <f t="shared" si="2"/>
        <v>0</v>
      </c>
      <c r="E44" s="28"/>
      <c r="F44" s="29"/>
      <c r="G44" s="29"/>
      <c r="H44" s="28"/>
      <c r="I44" s="28"/>
      <c r="J44" s="28"/>
      <c r="K44" s="28"/>
      <c r="L44" s="39" t="s">
        <v>227</v>
      </c>
    </row>
    <row r="45" spans="1:12" ht="13" x14ac:dyDescent="0.25">
      <c r="A45" s="35">
        <v>36</v>
      </c>
      <c r="B45" s="36" t="s">
        <v>36</v>
      </c>
      <c r="C45" s="37" t="s">
        <v>23</v>
      </c>
      <c r="D45" s="41">
        <f t="shared" si="2"/>
        <v>95900</v>
      </c>
      <c r="E45" s="40">
        <v>95900</v>
      </c>
      <c r="F45" s="38">
        <f>E45*1.2</f>
        <v>115080</v>
      </c>
      <c r="G45" s="42">
        <v>0.192</v>
      </c>
      <c r="H45" s="38">
        <f>F45*G45</f>
        <v>22095.360000000001</v>
      </c>
      <c r="I45" s="42">
        <v>0.192</v>
      </c>
      <c r="J45" s="42"/>
      <c r="K45" s="42">
        <v>0.19</v>
      </c>
      <c r="L45" s="39" t="s">
        <v>227</v>
      </c>
    </row>
    <row r="46" spans="1:12" ht="13" x14ac:dyDescent="0.25">
      <c r="A46" s="35">
        <v>37</v>
      </c>
      <c r="B46" s="36" t="s">
        <v>26</v>
      </c>
      <c r="C46" s="37" t="s">
        <v>23</v>
      </c>
      <c r="D46" s="41">
        <f t="shared" si="2"/>
        <v>89000</v>
      </c>
      <c r="E46" s="40">
        <v>89000</v>
      </c>
      <c r="F46" s="38">
        <f>E46*1.2</f>
        <v>106800</v>
      </c>
      <c r="G46" s="42">
        <v>0.04</v>
      </c>
      <c r="H46" s="38">
        <f>F46*G46</f>
        <v>4272</v>
      </c>
      <c r="I46" s="42">
        <v>0.04</v>
      </c>
      <c r="J46" s="42"/>
      <c r="K46" s="42">
        <v>0.04</v>
      </c>
      <c r="L46" s="39" t="s">
        <v>227</v>
      </c>
    </row>
    <row r="47" spans="1:12" ht="13" x14ac:dyDescent="0.25">
      <c r="A47" s="35">
        <v>38</v>
      </c>
      <c r="B47" s="36" t="s">
        <v>27</v>
      </c>
      <c r="C47" s="37" t="s">
        <v>23</v>
      </c>
      <c r="D47" s="41">
        <f t="shared" si="2"/>
        <v>116000</v>
      </c>
      <c r="E47" s="40">
        <v>116000</v>
      </c>
      <c r="F47" s="38">
        <f>E47*1.2</f>
        <v>139200</v>
      </c>
      <c r="G47" s="42">
        <v>1.7000000000000001E-2</v>
      </c>
      <c r="H47" s="38">
        <f>F47*G47</f>
        <v>2366.4</v>
      </c>
      <c r="I47" s="42">
        <v>1.7000000000000001E-2</v>
      </c>
      <c r="J47" s="42"/>
      <c r="K47" s="42">
        <v>0.02</v>
      </c>
      <c r="L47" s="39" t="s">
        <v>227</v>
      </c>
    </row>
    <row r="48" spans="1:12" ht="13" x14ac:dyDescent="0.25">
      <c r="A48" s="35">
        <v>39</v>
      </c>
      <c r="B48" s="36" t="s">
        <v>37</v>
      </c>
      <c r="C48" s="37" t="s">
        <v>29</v>
      </c>
      <c r="D48" s="41">
        <f t="shared" si="2"/>
        <v>9600</v>
      </c>
      <c r="E48" s="40">
        <v>9600</v>
      </c>
      <c r="F48" s="38">
        <f>E48*1.2</f>
        <v>11520</v>
      </c>
      <c r="G48" s="42">
        <v>8</v>
      </c>
      <c r="H48" s="38">
        <f>F48*G48</f>
        <v>92160</v>
      </c>
      <c r="I48" s="42"/>
      <c r="J48" s="42">
        <v>8</v>
      </c>
      <c r="K48" s="42"/>
      <c r="L48" s="39" t="s">
        <v>227</v>
      </c>
    </row>
    <row r="49" spans="1:12" ht="36.75" customHeight="1" x14ac:dyDescent="0.25">
      <c r="A49" s="31">
        <v>40</v>
      </c>
      <c r="B49" s="27" t="s">
        <v>40</v>
      </c>
      <c r="C49" s="28"/>
      <c r="D49" s="41">
        <f t="shared" si="2"/>
        <v>0</v>
      </c>
      <c r="E49" s="28"/>
      <c r="F49" s="29"/>
      <c r="G49" s="29"/>
      <c r="H49" s="28"/>
      <c r="I49" s="28"/>
      <c r="J49" s="28"/>
      <c r="K49" s="28"/>
      <c r="L49" s="39" t="s">
        <v>227</v>
      </c>
    </row>
    <row r="50" spans="1:12" ht="13" x14ac:dyDescent="0.25">
      <c r="A50" s="35">
        <v>41</v>
      </c>
      <c r="B50" s="36" t="s">
        <v>41</v>
      </c>
      <c r="C50" s="37" t="s">
        <v>23</v>
      </c>
      <c r="D50" s="41">
        <f t="shared" si="2"/>
        <v>114300</v>
      </c>
      <c r="E50" s="40">
        <v>114300</v>
      </c>
      <c r="F50" s="38">
        <f>E50*1.2</f>
        <v>137160</v>
      </c>
      <c r="G50" s="42">
        <v>8.3000000000000004E-2</v>
      </c>
      <c r="H50" s="38">
        <f>F50*G50</f>
        <v>11384.28</v>
      </c>
      <c r="I50" s="42">
        <v>8.3000000000000004E-2</v>
      </c>
      <c r="J50" s="42"/>
      <c r="K50" s="42">
        <v>0.08</v>
      </c>
      <c r="L50" s="39" t="s">
        <v>227</v>
      </c>
    </row>
    <row r="51" spans="1:12" ht="36.75" customHeight="1" x14ac:dyDescent="0.25">
      <c r="A51" s="31">
        <v>42</v>
      </c>
      <c r="B51" s="27" t="s">
        <v>42</v>
      </c>
      <c r="C51" s="28"/>
      <c r="D51" s="41">
        <f t="shared" si="2"/>
        <v>0</v>
      </c>
      <c r="E51" s="28"/>
      <c r="F51" s="29"/>
      <c r="G51" s="29"/>
      <c r="H51" s="28"/>
      <c r="I51" s="28"/>
      <c r="J51" s="28"/>
      <c r="K51" s="28"/>
      <c r="L51" s="39" t="s">
        <v>227</v>
      </c>
    </row>
    <row r="52" spans="1:12" ht="13" x14ac:dyDescent="0.25">
      <c r="A52" s="35">
        <v>43</v>
      </c>
      <c r="B52" s="36" t="s">
        <v>24</v>
      </c>
      <c r="C52" s="37" t="s">
        <v>23</v>
      </c>
      <c r="D52" s="41">
        <f t="shared" si="2"/>
        <v>83900</v>
      </c>
      <c r="E52" s="40">
        <v>83900</v>
      </c>
      <c r="F52" s="38">
        <f>E52*1.2</f>
        <v>100680</v>
      </c>
      <c r="G52" s="42">
        <v>8.0000000000000002E-3</v>
      </c>
      <c r="H52" s="38">
        <f>F52*G52</f>
        <v>805.44</v>
      </c>
      <c r="I52" s="42">
        <v>8.0000000000000002E-3</v>
      </c>
      <c r="J52" s="42"/>
      <c r="K52" s="42">
        <v>0.01</v>
      </c>
      <c r="L52" s="39" t="s">
        <v>227</v>
      </c>
    </row>
    <row r="53" spans="1:12" ht="13" x14ac:dyDescent="0.25">
      <c r="A53" s="35">
        <v>44</v>
      </c>
      <c r="B53" s="36" t="s">
        <v>27</v>
      </c>
      <c r="C53" s="37" t="s">
        <v>23</v>
      </c>
      <c r="D53" s="41">
        <f t="shared" si="2"/>
        <v>116000</v>
      </c>
      <c r="E53" s="40">
        <v>116000</v>
      </c>
      <c r="F53" s="38">
        <f>E53*1.2</f>
        <v>139200</v>
      </c>
      <c r="G53" s="42">
        <v>5.0000000000000001E-3</v>
      </c>
      <c r="H53" s="38">
        <f>F53*G53</f>
        <v>696</v>
      </c>
      <c r="I53" s="42">
        <v>5.0000000000000001E-3</v>
      </c>
      <c r="J53" s="42"/>
      <c r="K53" s="42"/>
      <c r="L53" s="39" t="s">
        <v>227</v>
      </c>
    </row>
    <row r="54" spans="1:12" ht="13" x14ac:dyDescent="0.25">
      <c r="A54" s="35">
        <v>45</v>
      </c>
      <c r="B54" s="36" t="s">
        <v>43</v>
      </c>
      <c r="C54" s="37" t="s">
        <v>29</v>
      </c>
      <c r="D54" s="41">
        <f t="shared" si="2"/>
        <v>150</v>
      </c>
      <c r="E54" s="40">
        <v>150</v>
      </c>
      <c r="F54" s="38">
        <f>E54*1.2</f>
        <v>180</v>
      </c>
      <c r="G54" s="42">
        <v>6</v>
      </c>
      <c r="H54" s="38">
        <f>F54*G54</f>
        <v>1080</v>
      </c>
      <c r="I54" s="42"/>
      <c r="J54" s="42">
        <v>6</v>
      </c>
      <c r="K54" s="42"/>
      <c r="L54" s="39" t="s">
        <v>227</v>
      </c>
    </row>
    <row r="55" spans="1:12" ht="13" x14ac:dyDescent="0.25">
      <c r="A55" s="35">
        <v>46</v>
      </c>
      <c r="B55" s="36" t="s">
        <v>44</v>
      </c>
      <c r="C55" s="37" t="s">
        <v>45</v>
      </c>
      <c r="D55" s="41">
        <f t="shared" si="2"/>
        <v>126</v>
      </c>
      <c r="E55" s="40">
        <v>126</v>
      </c>
      <c r="F55" s="38">
        <f>E55*1.2</f>
        <v>151.19999999999999</v>
      </c>
      <c r="G55" s="42">
        <v>8.64</v>
      </c>
      <c r="H55" s="38">
        <f>F55*G55</f>
        <v>1306.3679999999999</v>
      </c>
      <c r="I55" s="42">
        <v>8.64</v>
      </c>
      <c r="J55" s="42"/>
      <c r="K55" s="42">
        <v>8.64</v>
      </c>
      <c r="L55" s="39" t="s">
        <v>227</v>
      </c>
    </row>
    <row r="56" spans="1:12" ht="13" x14ac:dyDescent="0.25">
      <c r="A56" s="35">
        <v>47</v>
      </c>
      <c r="B56" s="36" t="s">
        <v>46</v>
      </c>
      <c r="C56" s="37" t="s">
        <v>45</v>
      </c>
      <c r="D56" s="41">
        <f t="shared" si="2"/>
        <v>125</v>
      </c>
      <c r="E56" s="40">
        <v>125</v>
      </c>
      <c r="F56" s="38">
        <f>E56*1.2</f>
        <v>150</v>
      </c>
      <c r="G56" s="42">
        <v>13.68</v>
      </c>
      <c r="H56" s="38">
        <f>F56*G56</f>
        <v>2052</v>
      </c>
      <c r="I56" s="42"/>
      <c r="J56" s="42">
        <v>13.68</v>
      </c>
      <c r="K56" s="42"/>
      <c r="L56" s="39" t="s">
        <v>227</v>
      </c>
    </row>
    <row r="57" spans="1:12" ht="36.75" customHeight="1" x14ac:dyDescent="0.25">
      <c r="A57" s="31">
        <v>48</v>
      </c>
      <c r="B57" s="27" t="s">
        <v>47</v>
      </c>
      <c r="C57" s="28"/>
      <c r="D57" s="41">
        <f t="shared" si="2"/>
        <v>0</v>
      </c>
      <c r="E57" s="28"/>
      <c r="F57" s="29"/>
      <c r="G57" s="29"/>
      <c r="H57" s="28"/>
      <c r="I57" s="28"/>
      <c r="J57" s="28"/>
      <c r="K57" s="28"/>
      <c r="L57" s="39" t="s">
        <v>227</v>
      </c>
    </row>
    <row r="58" spans="1:12" ht="13" x14ac:dyDescent="0.25">
      <c r="A58" s="35">
        <v>49</v>
      </c>
      <c r="B58" s="36" t="s">
        <v>48</v>
      </c>
      <c r="C58" s="37" t="s">
        <v>49</v>
      </c>
      <c r="D58" s="41">
        <f t="shared" si="2"/>
        <v>12300</v>
      </c>
      <c r="E58" s="40">
        <v>12300</v>
      </c>
      <c r="F58" s="38">
        <f t="shared" ref="F58:F63" si="7">E58*1.2</f>
        <v>14760</v>
      </c>
      <c r="G58" s="42">
        <v>0.45</v>
      </c>
      <c r="H58" s="38">
        <f t="shared" ref="H58:H63" si="8">F58*G58</f>
        <v>6642</v>
      </c>
      <c r="I58" s="42"/>
      <c r="J58" s="42">
        <v>0.45</v>
      </c>
      <c r="K58" s="42"/>
      <c r="L58" s="39" t="s">
        <v>227</v>
      </c>
    </row>
    <row r="59" spans="1:12" ht="13" x14ac:dyDescent="0.25">
      <c r="A59" s="35">
        <v>50</v>
      </c>
      <c r="B59" s="36" t="s">
        <v>50</v>
      </c>
      <c r="C59" s="37" t="s">
        <v>23</v>
      </c>
      <c r="D59" s="41">
        <f t="shared" si="2"/>
        <v>94000</v>
      </c>
      <c r="E59" s="40">
        <v>94000</v>
      </c>
      <c r="F59" s="38">
        <f t="shared" si="7"/>
        <v>112800</v>
      </c>
      <c r="G59" s="42">
        <v>1.4999999999999999E-2</v>
      </c>
      <c r="H59" s="38">
        <f t="shared" si="8"/>
        <v>1692</v>
      </c>
      <c r="I59" s="42"/>
      <c r="J59" s="42">
        <v>1.4999999999999999E-2</v>
      </c>
      <c r="K59" s="42">
        <v>0.01</v>
      </c>
      <c r="L59" s="39" t="s">
        <v>227</v>
      </c>
    </row>
    <row r="60" spans="1:12" ht="13" x14ac:dyDescent="0.25">
      <c r="A60" s="35">
        <v>51</v>
      </c>
      <c r="B60" s="36" t="s">
        <v>51</v>
      </c>
      <c r="C60" s="37" t="s">
        <v>29</v>
      </c>
      <c r="D60" s="41">
        <f t="shared" si="2"/>
        <v>1300</v>
      </c>
      <c r="E60" s="40">
        <v>1300</v>
      </c>
      <c r="F60" s="38">
        <f t="shared" si="7"/>
        <v>1560</v>
      </c>
      <c r="G60" s="42">
        <v>12</v>
      </c>
      <c r="H60" s="38">
        <f t="shared" si="8"/>
        <v>18720</v>
      </c>
      <c r="I60" s="42"/>
      <c r="J60" s="42">
        <v>12</v>
      </c>
      <c r="K60" s="42"/>
      <c r="L60" s="39" t="s">
        <v>227</v>
      </c>
    </row>
    <row r="61" spans="1:12" ht="13" x14ac:dyDescent="0.25">
      <c r="A61" s="35">
        <v>52</v>
      </c>
      <c r="B61" s="36" t="s">
        <v>52</v>
      </c>
      <c r="C61" s="37" t="s">
        <v>49</v>
      </c>
      <c r="D61" s="41">
        <f t="shared" si="2"/>
        <v>13250</v>
      </c>
      <c r="E61" s="40">
        <v>13250</v>
      </c>
      <c r="F61" s="38">
        <f t="shared" si="7"/>
        <v>15900</v>
      </c>
      <c r="G61" s="42">
        <v>5.07</v>
      </c>
      <c r="H61" s="38">
        <f t="shared" si="8"/>
        <v>80613</v>
      </c>
      <c r="I61" s="42">
        <v>5.07</v>
      </c>
      <c r="J61" s="42"/>
      <c r="K61" s="42"/>
      <c r="L61" s="39" t="s">
        <v>227</v>
      </c>
    </row>
    <row r="62" spans="1:12" ht="13" x14ac:dyDescent="0.25">
      <c r="A62" s="35">
        <v>53</v>
      </c>
      <c r="B62" s="36" t="s">
        <v>53</v>
      </c>
      <c r="C62" s="37" t="s">
        <v>54</v>
      </c>
      <c r="D62" s="41">
        <f t="shared" si="2"/>
        <v>100</v>
      </c>
      <c r="E62" s="40">
        <v>100</v>
      </c>
      <c r="F62" s="38">
        <f t="shared" si="7"/>
        <v>120</v>
      </c>
      <c r="G62" s="42">
        <v>19</v>
      </c>
      <c r="H62" s="38">
        <f t="shared" si="8"/>
        <v>2280</v>
      </c>
      <c r="I62" s="42"/>
      <c r="J62" s="42">
        <v>19</v>
      </c>
      <c r="K62" s="42"/>
      <c r="L62" s="39" t="s">
        <v>227</v>
      </c>
    </row>
    <row r="63" spans="1:12" ht="13" x14ac:dyDescent="0.25">
      <c r="A63" s="35">
        <v>54</v>
      </c>
      <c r="B63" s="36" t="s">
        <v>55</v>
      </c>
      <c r="C63" s="37" t="s">
        <v>45</v>
      </c>
      <c r="D63" s="41">
        <f t="shared" si="2"/>
        <v>390</v>
      </c>
      <c r="E63" s="40">
        <v>390</v>
      </c>
      <c r="F63" s="38">
        <f t="shared" si="7"/>
        <v>468</v>
      </c>
      <c r="G63" s="42">
        <v>5</v>
      </c>
      <c r="H63" s="38">
        <f t="shared" si="8"/>
        <v>2340</v>
      </c>
      <c r="I63" s="42"/>
      <c r="J63" s="42">
        <v>5</v>
      </c>
      <c r="K63" s="42"/>
      <c r="L63" s="39" t="s">
        <v>227</v>
      </c>
    </row>
    <row r="64" spans="1:12" ht="36.75" customHeight="1" x14ac:dyDescent="0.25">
      <c r="A64" s="31">
        <v>55</v>
      </c>
      <c r="B64" s="27" t="s">
        <v>56</v>
      </c>
      <c r="C64" s="28"/>
      <c r="D64" s="41">
        <f t="shared" si="2"/>
        <v>0</v>
      </c>
      <c r="E64" s="28"/>
      <c r="F64" s="29"/>
      <c r="G64" s="29"/>
      <c r="H64" s="28"/>
      <c r="I64" s="28"/>
      <c r="J64" s="28"/>
      <c r="K64" s="28"/>
      <c r="L64" s="39" t="s">
        <v>227</v>
      </c>
    </row>
    <row r="65" spans="1:12" ht="13" x14ac:dyDescent="0.25">
      <c r="A65" s="35">
        <v>56</v>
      </c>
      <c r="B65" s="36" t="s">
        <v>48</v>
      </c>
      <c r="C65" s="37" t="s">
        <v>49</v>
      </c>
      <c r="D65" s="41">
        <f t="shared" si="2"/>
        <v>12300</v>
      </c>
      <c r="E65" s="40">
        <v>12300</v>
      </c>
      <c r="F65" s="38">
        <f t="shared" ref="F65:F70" si="9">E65*1.2</f>
        <v>14760</v>
      </c>
      <c r="G65" s="42">
        <v>0.14000000000000001</v>
      </c>
      <c r="H65" s="38">
        <f t="shared" ref="H65:H70" si="10">F65*G65</f>
        <v>2066.4</v>
      </c>
      <c r="I65" s="42"/>
      <c r="J65" s="42">
        <v>0.14000000000000001</v>
      </c>
      <c r="K65" s="42"/>
      <c r="L65" s="39" t="s">
        <v>227</v>
      </c>
    </row>
    <row r="66" spans="1:12" ht="13" x14ac:dyDescent="0.25">
      <c r="A66" s="35">
        <v>57</v>
      </c>
      <c r="B66" s="36" t="s">
        <v>57</v>
      </c>
      <c r="C66" s="37" t="s">
        <v>23</v>
      </c>
      <c r="D66" s="41">
        <f t="shared" si="2"/>
        <v>113000</v>
      </c>
      <c r="E66" s="40">
        <v>113000</v>
      </c>
      <c r="F66" s="38">
        <f t="shared" si="9"/>
        <v>135600</v>
      </c>
      <c r="G66" s="42">
        <v>0.02</v>
      </c>
      <c r="H66" s="38">
        <f t="shared" si="10"/>
        <v>2712</v>
      </c>
      <c r="I66" s="42"/>
      <c r="J66" s="42">
        <v>0.02</v>
      </c>
      <c r="K66" s="42">
        <v>0.02</v>
      </c>
      <c r="L66" s="39" t="s">
        <v>227</v>
      </c>
    </row>
    <row r="67" spans="1:12" ht="13" x14ac:dyDescent="0.25">
      <c r="A67" s="35">
        <v>58</v>
      </c>
      <c r="B67" s="36" t="s">
        <v>58</v>
      </c>
      <c r="C67" s="37" t="s">
        <v>23</v>
      </c>
      <c r="D67" s="41">
        <f t="shared" si="2"/>
        <v>98000</v>
      </c>
      <c r="E67" s="40">
        <v>98000</v>
      </c>
      <c r="F67" s="38">
        <f t="shared" si="9"/>
        <v>117600</v>
      </c>
      <c r="G67" s="42">
        <v>2E-3</v>
      </c>
      <c r="H67" s="38">
        <f t="shared" si="10"/>
        <v>235.20000000000002</v>
      </c>
      <c r="I67" s="42"/>
      <c r="J67" s="42"/>
      <c r="K67" s="42"/>
      <c r="L67" s="39" t="s">
        <v>227</v>
      </c>
    </row>
    <row r="68" spans="1:12" ht="13" x14ac:dyDescent="0.25">
      <c r="A68" s="35">
        <v>59</v>
      </c>
      <c r="B68" s="36" t="s">
        <v>52</v>
      </c>
      <c r="C68" s="37" t="s">
        <v>49</v>
      </c>
      <c r="D68" s="41">
        <f t="shared" si="2"/>
        <v>13250</v>
      </c>
      <c r="E68" s="40">
        <v>13250</v>
      </c>
      <c r="F68" s="38">
        <f t="shared" si="9"/>
        <v>15900</v>
      </c>
      <c r="G68" s="42">
        <v>0.3</v>
      </c>
      <c r="H68" s="38">
        <f t="shared" si="10"/>
        <v>4770</v>
      </c>
      <c r="I68" s="42">
        <v>0.3</v>
      </c>
      <c r="J68" s="42"/>
      <c r="K68" s="42"/>
      <c r="L68" s="39" t="s">
        <v>227</v>
      </c>
    </row>
    <row r="69" spans="1:12" ht="13" x14ac:dyDescent="0.25">
      <c r="A69" s="35">
        <v>60</v>
      </c>
      <c r="B69" s="36" t="s">
        <v>53</v>
      </c>
      <c r="C69" s="37" t="s">
        <v>54</v>
      </c>
      <c r="D69" s="41">
        <f t="shared" si="2"/>
        <v>100</v>
      </c>
      <c r="E69" s="40">
        <v>100</v>
      </c>
      <c r="F69" s="38">
        <f t="shared" si="9"/>
        <v>120</v>
      </c>
      <c r="G69" s="42">
        <v>4</v>
      </c>
      <c r="H69" s="38">
        <f t="shared" si="10"/>
        <v>480</v>
      </c>
      <c r="I69" s="42"/>
      <c r="J69" s="42">
        <v>4</v>
      </c>
      <c r="K69" s="42"/>
      <c r="L69" s="39" t="s">
        <v>227</v>
      </c>
    </row>
    <row r="70" spans="1:12" ht="13" x14ac:dyDescent="0.25">
      <c r="A70" s="35">
        <v>61</v>
      </c>
      <c r="B70" s="36" t="s">
        <v>55</v>
      </c>
      <c r="C70" s="37" t="s">
        <v>45</v>
      </c>
      <c r="D70" s="41">
        <f t="shared" si="2"/>
        <v>390</v>
      </c>
      <c r="E70" s="40">
        <v>390</v>
      </c>
      <c r="F70" s="38">
        <f t="shared" si="9"/>
        <v>468</v>
      </c>
      <c r="G70" s="42">
        <v>1</v>
      </c>
      <c r="H70" s="38">
        <f t="shared" si="10"/>
        <v>468</v>
      </c>
      <c r="I70" s="42"/>
      <c r="J70" s="42">
        <v>1</v>
      </c>
      <c r="K70" s="42"/>
      <c r="L70" s="39" t="s">
        <v>227</v>
      </c>
    </row>
    <row r="71" spans="1:12" ht="36.75" customHeight="1" x14ac:dyDescent="0.25">
      <c r="A71" s="31">
        <v>62</v>
      </c>
      <c r="B71" s="27" t="s">
        <v>59</v>
      </c>
      <c r="C71" s="28"/>
      <c r="D71" s="41">
        <f t="shared" si="2"/>
        <v>0</v>
      </c>
      <c r="E71" s="28"/>
      <c r="F71" s="29"/>
      <c r="G71" s="29"/>
      <c r="H71" s="28"/>
      <c r="I71" s="28"/>
      <c r="J71" s="28"/>
      <c r="K71" s="28"/>
      <c r="L71" s="39" t="s">
        <v>227</v>
      </c>
    </row>
    <row r="72" spans="1:12" ht="39.75" customHeight="1" x14ac:dyDescent="0.25">
      <c r="A72" s="31">
        <v>63</v>
      </c>
      <c r="B72" s="32" t="s">
        <v>60</v>
      </c>
      <c r="C72" s="28"/>
      <c r="D72" s="41">
        <f t="shared" si="2"/>
        <v>0</v>
      </c>
      <c r="E72" s="33"/>
      <c r="F72" s="33"/>
      <c r="G72" s="33"/>
      <c r="H72" s="33"/>
      <c r="I72" s="33"/>
      <c r="J72" s="33"/>
      <c r="K72" s="33"/>
      <c r="L72" s="39" t="s">
        <v>227</v>
      </c>
    </row>
    <row r="73" spans="1:12" ht="54.75" customHeight="1" x14ac:dyDescent="0.25">
      <c r="A73" s="35">
        <v>64</v>
      </c>
      <c r="B73" s="36" t="s">
        <v>61</v>
      </c>
      <c r="C73" s="37" t="s">
        <v>29</v>
      </c>
      <c r="D73" s="41">
        <f t="shared" si="2"/>
        <v>13100</v>
      </c>
      <c r="E73" s="40">
        <v>13100</v>
      </c>
      <c r="F73" s="38">
        <f t="shared" ref="F73:F83" si="11">E73*1.2</f>
        <v>15720</v>
      </c>
      <c r="G73" s="42">
        <v>1</v>
      </c>
      <c r="H73" s="38">
        <f t="shared" ref="H73:H83" si="12">F73*G73</f>
        <v>15720</v>
      </c>
      <c r="I73" s="42">
        <v>1</v>
      </c>
      <c r="J73" s="42"/>
      <c r="K73" s="42"/>
      <c r="L73" s="39" t="s">
        <v>227</v>
      </c>
    </row>
    <row r="74" spans="1:12" ht="54.75" customHeight="1" x14ac:dyDescent="0.25">
      <c r="A74" s="35">
        <v>65</v>
      </c>
      <c r="B74" s="36" t="s">
        <v>61</v>
      </c>
      <c r="C74" s="37" t="s">
        <v>29</v>
      </c>
      <c r="D74" s="41">
        <f t="shared" si="2"/>
        <v>13100</v>
      </c>
      <c r="E74" s="40">
        <v>13100</v>
      </c>
      <c r="F74" s="38">
        <f t="shared" si="11"/>
        <v>15720</v>
      </c>
      <c r="G74" s="42">
        <v>1</v>
      </c>
      <c r="H74" s="38">
        <f t="shared" si="12"/>
        <v>15720</v>
      </c>
      <c r="I74" s="42">
        <v>1</v>
      </c>
      <c r="J74" s="42"/>
      <c r="K74" s="42"/>
      <c r="L74" s="39" t="s">
        <v>227</v>
      </c>
    </row>
    <row r="75" spans="1:12" ht="54.75" customHeight="1" x14ac:dyDescent="0.25">
      <c r="A75" s="35">
        <v>66</v>
      </c>
      <c r="B75" s="36" t="s">
        <v>62</v>
      </c>
      <c r="C75" s="37" t="s">
        <v>29</v>
      </c>
      <c r="D75" s="41">
        <f t="shared" si="2"/>
        <v>16000</v>
      </c>
      <c r="E75" s="40">
        <v>16000</v>
      </c>
      <c r="F75" s="38">
        <f t="shared" si="11"/>
        <v>19200</v>
      </c>
      <c r="G75" s="42">
        <v>1</v>
      </c>
      <c r="H75" s="38">
        <f t="shared" si="12"/>
        <v>19200</v>
      </c>
      <c r="I75" s="42">
        <v>1</v>
      </c>
      <c r="J75" s="42"/>
      <c r="K75" s="42"/>
      <c r="L75" s="39" t="s">
        <v>227</v>
      </c>
    </row>
    <row r="76" spans="1:12" ht="54.75" customHeight="1" x14ac:dyDescent="0.25">
      <c r="A76" s="35">
        <v>67</v>
      </c>
      <c r="B76" s="36" t="s">
        <v>63</v>
      </c>
      <c r="C76" s="37" t="s">
        <v>29</v>
      </c>
      <c r="D76" s="41">
        <f t="shared" si="2"/>
        <v>2100</v>
      </c>
      <c r="E76" s="40">
        <v>2100</v>
      </c>
      <c r="F76" s="38">
        <f t="shared" si="11"/>
        <v>2520</v>
      </c>
      <c r="G76" s="42">
        <v>2</v>
      </c>
      <c r="H76" s="38">
        <f t="shared" si="12"/>
        <v>5040</v>
      </c>
      <c r="I76" s="42">
        <v>2</v>
      </c>
      <c r="J76" s="42"/>
      <c r="K76" s="42"/>
      <c r="L76" s="39" t="s">
        <v>227</v>
      </c>
    </row>
    <row r="77" spans="1:12" ht="54.75" customHeight="1" x14ac:dyDescent="0.25">
      <c r="A77" s="35">
        <v>68</v>
      </c>
      <c r="B77" s="36" t="s">
        <v>64</v>
      </c>
      <c r="C77" s="37" t="s">
        <v>29</v>
      </c>
      <c r="D77" s="41">
        <f t="shared" si="2"/>
        <v>1100</v>
      </c>
      <c r="E77" s="40">
        <v>1100</v>
      </c>
      <c r="F77" s="38">
        <f t="shared" si="11"/>
        <v>1320</v>
      </c>
      <c r="G77" s="42">
        <v>1</v>
      </c>
      <c r="H77" s="38">
        <f t="shared" si="12"/>
        <v>1320</v>
      </c>
      <c r="I77" s="42">
        <v>1</v>
      </c>
      <c r="J77" s="42"/>
      <c r="K77" s="42"/>
      <c r="L77" s="39" t="s">
        <v>227</v>
      </c>
    </row>
    <row r="78" spans="1:12" ht="54.75" customHeight="1" x14ac:dyDescent="0.25">
      <c r="A78" s="35">
        <v>69</v>
      </c>
      <c r="B78" s="36" t="s">
        <v>64</v>
      </c>
      <c r="C78" s="37" t="s">
        <v>29</v>
      </c>
      <c r="D78" s="41">
        <f t="shared" ref="D78:D141" si="13">E78</f>
        <v>1100</v>
      </c>
      <c r="E78" s="40">
        <v>1100</v>
      </c>
      <c r="F78" s="38">
        <f t="shared" si="11"/>
        <v>1320</v>
      </c>
      <c r="G78" s="42">
        <v>1</v>
      </c>
      <c r="H78" s="38">
        <f t="shared" si="12"/>
        <v>1320</v>
      </c>
      <c r="I78" s="42">
        <v>1</v>
      </c>
      <c r="J78" s="42"/>
      <c r="K78" s="42"/>
      <c r="L78" s="39" t="s">
        <v>227</v>
      </c>
    </row>
    <row r="79" spans="1:12" ht="54.75" customHeight="1" x14ac:dyDescent="0.25">
      <c r="A79" s="35">
        <v>70</v>
      </c>
      <c r="B79" s="36" t="s">
        <v>65</v>
      </c>
      <c r="C79" s="37" t="s">
        <v>29</v>
      </c>
      <c r="D79" s="41">
        <f t="shared" si="13"/>
        <v>1200</v>
      </c>
      <c r="E79" s="40">
        <v>1200</v>
      </c>
      <c r="F79" s="38">
        <f t="shared" si="11"/>
        <v>1440</v>
      </c>
      <c r="G79" s="42">
        <v>1</v>
      </c>
      <c r="H79" s="38">
        <f t="shared" si="12"/>
        <v>1440</v>
      </c>
      <c r="I79" s="42">
        <v>1</v>
      </c>
      <c r="J79" s="42"/>
      <c r="K79" s="42"/>
      <c r="L79" s="39" t="s">
        <v>227</v>
      </c>
    </row>
    <row r="80" spans="1:12" ht="54.75" customHeight="1" x14ac:dyDescent="0.25">
      <c r="A80" s="35">
        <v>71</v>
      </c>
      <c r="B80" s="36" t="s">
        <v>65</v>
      </c>
      <c r="C80" s="37" t="s">
        <v>29</v>
      </c>
      <c r="D80" s="41">
        <f t="shared" si="13"/>
        <v>1200</v>
      </c>
      <c r="E80" s="40">
        <v>1200</v>
      </c>
      <c r="F80" s="38">
        <f t="shared" si="11"/>
        <v>1440</v>
      </c>
      <c r="G80" s="42">
        <v>1</v>
      </c>
      <c r="H80" s="38">
        <f t="shared" si="12"/>
        <v>1440</v>
      </c>
      <c r="I80" s="42">
        <v>1</v>
      </c>
      <c r="J80" s="42"/>
      <c r="K80" s="42"/>
      <c r="L80" s="39" t="s">
        <v>227</v>
      </c>
    </row>
    <row r="81" spans="1:12" ht="54.75" customHeight="1" x14ac:dyDescent="0.25">
      <c r="A81" s="35">
        <v>72</v>
      </c>
      <c r="B81" s="36" t="s">
        <v>66</v>
      </c>
      <c r="C81" s="37" t="s">
        <v>29</v>
      </c>
      <c r="D81" s="41">
        <f t="shared" si="13"/>
        <v>695</v>
      </c>
      <c r="E81" s="40">
        <v>695</v>
      </c>
      <c r="F81" s="38">
        <f t="shared" si="11"/>
        <v>834</v>
      </c>
      <c r="G81" s="42">
        <v>1</v>
      </c>
      <c r="H81" s="38">
        <f t="shared" si="12"/>
        <v>834</v>
      </c>
      <c r="I81" s="42"/>
      <c r="J81" s="42">
        <v>1</v>
      </c>
      <c r="K81" s="42"/>
      <c r="L81" s="39" t="s">
        <v>227</v>
      </c>
    </row>
    <row r="82" spans="1:12" ht="54.75" customHeight="1" x14ac:dyDescent="0.25">
      <c r="A82" s="35">
        <v>73</v>
      </c>
      <c r="B82" s="36" t="s">
        <v>67</v>
      </c>
      <c r="C82" s="37" t="s">
        <v>29</v>
      </c>
      <c r="D82" s="41">
        <f t="shared" si="13"/>
        <v>1700</v>
      </c>
      <c r="E82" s="40">
        <v>1700</v>
      </c>
      <c r="F82" s="38">
        <f t="shared" si="11"/>
        <v>2040</v>
      </c>
      <c r="G82" s="42">
        <v>1</v>
      </c>
      <c r="H82" s="38">
        <f t="shared" si="12"/>
        <v>2040</v>
      </c>
      <c r="I82" s="42"/>
      <c r="J82" s="42">
        <v>1</v>
      </c>
      <c r="K82" s="42"/>
      <c r="L82" s="39" t="s">
        <v>227</v>
      </c>
    </row>
    <row r="83" spans="1:12" ht="54.75" customHeight="1" x14ac:dyDescent="0.25">
      <c r="A83" s="35">
        <v>74</v>
      </c>
      <c r="B83" s="36" t="s">
        <v>68</v>
      </c>
      <c r="C83" s="37" t="s">
        <v>29</v>
      </c>
      <c r="D83" s="41">
        <f t="shared" si="13"/>
        <v>7600</v>
      </c>
      <c r="E83" s="40">
        <v>7600</v>
      </c>
      <c r="F83" s="38">
        <f t="shared" si="11"/>
        <v>9120</v>
      </c>
      <c r="G83" s="42">
        <v>1</v>
      </c>
      <c r="H83" s="38">
        <f t="shared" si="12"/>
        <v>9120</v>
      </c>
      <c r="I83" s="42">
        <v>1</v>
      </c>
      <c r="J83" s="42"/>
      <c r="K83" s="42"/>
      <c r="L83" s="39" t="s">
        <v>227</v>
      </c>
    </row>
    <row r="84" spans="1:12" ht="36.75" customHeight="1" x14ac:dyDescent="0.25">
      <c r="A84" s="31">
        <v>75</v>
      </c>
      <c r="B84" s="27" t="s">
        <v>69</v>
      </c>
      <c r="C84" s="28"/>
      <c r="D84" s="41">
        <f t="shared" si="13"/>
        <v>0</v>
      </c>
      <c r="E84" s="28"/>
      <c r="F84" s="29"/>
      <c r="G84" s="29"/>
      <c r="H84" s="28"/>
      <c r="I84" s="28"/>
      <c r="J84" s="28"/>
      <c r="K84" s="28"/>
      <c r="L84" s="39" t="s">
        <v>227</v>
      </c>
    </row>
    <row r="85" spans="1:12" ht="13" x14ac:dyDescent="0.25">
      <c r="A85" s="35">
        <v>76</v>
      </c>
      <c r="B85" s="36" t="s">
        <v>70</v>
      </c>
      <c r="C85" s="37" t="s">
        <v>54</v>
      </c>
      <c r="D85" s="41">
        <f t="shared" si="13"/>
        <v>65</v>
      </c>
      <c r="E85" s="40">
        <v>65</v>
      </c>
      <c r="F85" s="38">
        <f>E85*1.2</f>
        <v>78</v>
      </c>
      <c r="G85" s="42">
        <v>49</v>
      </c>
      <c r="H85" s="38">
        <f>F85*G85</f>
        <v>3822</v>
      </c>
      <c r="I85" s="42">
        <v>49</v>
      </c>
      <c r="J85" s="42"/>
      <c r="K85" s="42">
        <v>49</v>
      </c>
      <c r="L85" s="39" t="s">
        <v>227</v>
      </c>
    </row>
    <row r="86" spans="1:12" ht="13" x14ac:dyDescent="0.25">
      <c r="A86" s="35">
        <v>77</v>
      </c>
      <c r="B86" s="36" t="s">
        <v>71</v>
      </c>
      <c r="C86" s="37" t="s">
        <v>54</v>
      </c>
      <c r="D86" s="41">
        <f t="shared" si="13"/>
        <v>140</v>
      </c>
      <c r="E86" s="40">
        <v>140</v>
      </c>
      <c r="F86" s="38">
        <f>E86*1.2</f>
        <v>168</v>
      </c>
      <c r="G86" s="42">
        <v>11</v>
      </c>
      <c r="H86" s="38">
        <f>F86*G86</f>
        <v>1848</v>
      </c>
      <c r="I86" s="42">
        <v>11</v>
      </c>
      <c r="J86" s="42"/>
      <c r="K86" s="42"/>
      <c r="L86" s="39" t="s">
        <v>227</v>
      </c>
    </row>
    <row r="87" spans="1:12" ht="26" x14ac:dyDescent="0.25">
      <c r="A87" s="35">
        <v>78</v>
      </c>
      <c r="B87" s="36" t="s">
        <v>72</v>
      </c>
      <c r="C87" s="37" t="s">
        <v>54</v>
      </c>
      <c r="D87" s="41">
        <f t="shared" si="13"/>
        <v>69</v>
      </c>
      <c r="E87" s="40">
        <v>69</v>
      </c>
      <c r="F87" s="38">
        <f>E87*1.2</f>
        <v>82.8</v>
      </c>
      <c r="G87" s="42">
        <v>20</v>
      </c>
      <c r="H87" s="38">
        <f>F87*G87</f>
        <v>1656</v>
      </c>
      <c r="I87" s="42">
        <v>20</v>
      </c>
      <c r="J87" s="42"/>
      <c r="K87" s="42">
        <v>20</v>
      </c>
      <c r="L87" s="39" t="s">
        <v>227</v>
      </c>
    </row>
    <row r="88" spans="1:12" ht="26" x14ac:dyDescent="0.25">
      <c r="A88" s="35">
        <v>79</v>
      </c>
      <c r="B88" s="36" t="s">
        <v>73</v>
      </c>
      <c r="C88" s="37" t="s">
        <v>54</v>
      </c>
      <c r="D88" s="41">
        <f t="shared" si="13"/>
        <v>73</v>
      </c>
      <c r="E88" s="40">
        <v>73</v>
      </c>
      <c r="F88" s="38">
        <f>E88*1.2</f>
        <v>87.6</v>
      </c>
      <c r="G88" s="42">
        <v>15</v>
      </c>
      <c r="H88" s="38">
        <f>F88*G88</f>
        <v>1314</v>
      </c>
      <c r="I88" s="42">
        <v>15</v>
      </c>
      <c r="J88" s="42"/>
      <c r="K88" s="42"/>
      <c r="L88" s="39" t="s">
        <v>227</v>
      </c>
    </row>
    <row r="89" spans="1:12" ht="26" x14ac:dyDescent="0.25">
      <c r="A89" s="35">
        <v>80</v>
      </c>
      <c r="B89" s="36" t="s">
        <v>74</v>
      </c>
      <c r="C89" s="37" t="s">
        <v>54</v>
      </c>
      <c r="D89" s="41">
        <f t="shared" si="13"/>
        <v>15</v>
      </c>
      <c r="E89" s="40">
        <v>15</v>
      </c>
      <c r="F89" s="38">
        <f>E89*1.2</f>
        <v>18</v>
      </c>
      <c r="G89" s="42">
        <v>10</v>
      </c>
      <c r="H89" s="38">
        <f>F89*G89</f>
        <v>180</v>
      </c>
      <c r="I89" s="42">
        <v>10</v>
      </c>
      <c r="J89" s="42"/>
      <c r="K89" s="42"/>
      <c r="L89" s="39" t="s">
        <v>227</v>
      </c>
    </row>
    <row r="90" spans="1:12" ht="36.75" customHeight="1" x14ac:dyDescent="0.25">
      <c r="A90" s="31">
        <v>81</v>
      </c>
      <c r="B90" s="27" t="s">
        <v>75</v>
      </c>
      <c r="C90" s="28"/>
      <c r="D90" s="41">
        <f t="shared" si="13"/>
        <v>0</v>
      </c>
      <c r="E90" s="28"/>
      <c r="F90" s="29"/>
      <c r="G90" s="29"/>
      <c r="H90" s="28"/>
      <c r="I90" s="28"/>
      <c r="J90" s="28"/>
      <c r="K90" s="28"/>
      <c r="L90" s="39" t="s">
        <v>227</v>
      </c>
    </row>
    <row r="91" spans="1:12" ht="13" x14ac:dyDescent="0.25">
      <c r="A91" s="35">
        <v>82</v>
      </c>
      <c r="B91" s="36" t="s">
        <v>76</v>
      </c>
      <c r="C91" s="37" t="s">
        <v>23</v>
      </c>
      <c r="D91" s="41">
        <f t="shared" si="13"/>
        <v>102500</v>
      </c>
      <c r="E91" s="40">
        <v>102500</v>
      </c>
      <c r="F91" s="38">
        <f t="shared" ref="F91:F101" si="14">E91*1.2</f>
        <v>123000</v>
      </c>
      <c r="G91" s="42">
        <v>8.0000000000000002E-3</v>
      </c>
      <c r="H91" s="38">
        <f t="shared" ref="H91:H101" si="15">F91*G91</f>
        <v>984</v>
      </c>
      <c r="I91" s="42">
        <v>8.0000000000000002E-3</v>
      </c>
      <c r="J91" s="42"/>
      <c r="K91" s="42">
        <v>0.01</v>
      </c>
      <c r="L91" s="39" t="s">
        <v>227</v>
      </c>
    </row>
    <row r="92" spans="1:12" ht="13" x14ac:dyDescent="0.25">
      <c r="A92" s="35">
        <v>83</v>
      </c>
      <c r="B92" s="36" t="s">
        <v>77</v>
      </c>
      <c r="C92" s="37" t="s">
        <v>23</v>
      </c>
      <c r="D92" s="41">
        <f t="shared" si="13"/>
        <v>486100</v>
      </c>
      <c r="E92" s="40">
        <v>486100</v>
      </c>
      <c r="F92" s="38">
        <f t="shared" si="14"/>
        <v>583320</v>
      </c>
      <c r="G92" s="42">
        <v>1.7999999999999999E-2</v>
      </c>
      <c r="H92" s="38">
        <f t="shared" si="15"/>
        <v>10499.759999999998</v>
      </c>
      <c r="I92" s="42">
        <v>1.7999999999999999E-2</v>
      </c>
      <c r="J92" s="42"/>
      <c r="K92" s="42"/>
      <c r="L92" s="39" t="s">
        <v>227</v>
      </c>
    </row>
    <row r="93" spans="1:12" ht="26" x14ac:dyDescent="0.25">
      <c r="A93" s="35">
        <v>84</v>
      </c>
      <c r="B93" s="36" t="s">
        <v>78</v>
      </c>
      <c r="C93" s="37" t="s">
        <v>29</v>
      </c>
      <c r="D93" s="41">
        <f t="shared" si="13"/>
        <v>2660</v>
      </c>
      <c r="E93" s="40">
        <v>2660</v>
      </c>
      <c r="F93" s="38">
        <f t="shared" si="14"/>
        <v>3192</v>
      </c>
      <c r="G93" s="42">
        <v>3</v>
      </c>
      <c r="H93" s="38">
        <f t="shared" si="15"/>
        <v>9576</v>
      </c>
      <c r="I93" s="42">
        <v>3</v>
      </c>
      <c r="J93" s="42"/>
      <c r="K93" s="42"/>
      <c r="L93" s="39" t="s">
        <v>227</v>
      </c>
    </row>
    <row r="94" spans="1:12" ht="26" x14ac:dyDescent="0.25">
      <c r="A94" s="35">
        <v>85</v>
      </c>
      <c r="B94" s="36" t="s">
        <v>79</v>
      </c>
      <c r="C94" s="37" t="s">
        <v>29</v>
      </c>
      <c r="D94" s="41">
        <f t="shared" si="13"/>
        <v>2660</v>
      </c>
      <c r="E94" s="40">
        <v>2660</v>
      </c>
      <c r="F94" s="38">
        <f t="shared" si="14"/>
        <v>3192</v>
      </c>
      <c r="G94" s="42">
        <v>1</v>
      </c>
      <c r="H94" s="38">
        <f t="shared" si="15"/>
        <v>3192</v>
      </c>
      <c r="I94" s="42">
        <v>1</v>
      </c>
      <c r="J94" s="42"/>
      <c r="K94" s="42"/>
      <c r="L94" s="39" t="s">
        <v>227</v>
      </c>
    </row>
    <row r="95" spans="1:12" ht="26" x14ac:dyDescent="0.25">
      <c r="A95" s="35">
        <v>86</v>
      </c>
      <c r="B95" s="36" t="s">
        <v>80</v>
      </c>
      <c r="C95" s="37" t="s">
        <v>29</v>
      </c>
      <c r="D95" s="41">
        <f t="shared" si="13"/>
        <v>1800</v>
      </c>
      <c r="E95" s="40">
        <v>1800</v>
      </c>
      <c r="F95" s="38">
        <f t="shared" si="14"/>
        <v>2160</v>
      </c>
      <c r="G95" s="42">
        <v>2</v>
      </c>
      <c r="H95" s="38">
        <f t="shared" si="15"/>
        <v>4320</v>
      </c>
      <c r="I95" s="42">
        <v>2</v>
      </c>
      <c r="J95" s="42"/>
      <c r="K95" s="42"/>
      <c r="L95" s="39" t="s">
        <v>227</v>
      </c>
    </row>
    <row r="96" spans="1:12" ht="13" x14ac:dyDescent="0.25">
      <c r="A96" s="35">
        <v>87</v>
      </c>
      <c r="B96" s="36" t="s">
        <v>81</v>
      </c>
      <c r="C96" s="37" t="s">
        <v>29</v>
      </c>
      <c r="D96" s="41">
        <f t="shared" si="13"/>
        <v>1720</v>
      </c>
      <c r="E96" s="40">
        <v>1720</v>
      </c>
      <c r="F96" s="38">
        <f t="shared" si="14"/>
        <v>2064</v>
      </c>
      <c r="G96" s="42">
        <v>2</v>
      </c>
      <c r="H96" s="38">
        <f t="shared" si="15"/>
        <v>4128</v>
      </c>
      <c r="I96" s="42"/>
      <c r="J96" s="42">
        <v>2</v>
      </c>
      <c r="K96" s="42"/>
      <c r="L96" s="39" t="s">
        <v>227</v>
      </c>
    </row>
    <row r="97" spans="1:12" ht="13" x14ac:dyDescent="0.25">
      <c r="A97" s="35">
        <v>88</v>
      </c>
      <c r="B97" s="36" t="s">
        <v>82</v>
      </c>
      <c r="C97" s="37" t="s">
        <v>54</v>
      </c>
      <c r="D97" s="41">
        <f t="shared" si="13"/>
        <v>64</v>
      </c>
      <c r="E97" s="40">
        <v>64</v>
      </c>
      <c r="F97" s="38">
        <f t="shared" si="14"/>
        <v>76.8</v>
      </c>
      <c r="G97" s="42">
        <v>15.5</v>
      </c>
      <c r="H97" s="38">
        <f t="shared" si="15"/>
        <v>1190.3999999999999</v>
      </c>
      <c r="I97" s="42">
        <v>15.5</v>
      </c>
      <c r="J97" s="42"/>
      <c r="K97" s="42"/>
      <c r="L97" s="39" t="s">
        <v>227</v>
      </c>
    </row>
    <row r="98" spans="1:12" ht="13" x14ac:dyDescent="0.25">
      <c r="A98" s="35">
        <v>89</v>
      </c>
      <c r="B98" s="36" t="s">
        <v>83</v>
      </c>
      <c r="C98" s="37" t="s">
        <v>29</v>
      </c>
      <c r="D98" s="41">
        <f t="shared" si="13"/>
        <v>77</v>
      </c>
      <c r="E98" s="40">
        <v>77</v>
      </c>
      <c r="F98" s="38">
        <f t="shared" si="14"/>
        <v>92.399999999999991</v>
      </c>
      <c r="G98" s="42">
        <v>20</v>
      </c>
      <c r="H98" s="38">
        <f t="shared" si="15"/>
        <v>1847.9999999999998</v>
      </c>
      <c r="I98" s="42">
        <v>20</v>
      </c>
      <c r="J98" s="42"/>
      <c r="K98" s="42"/>
      <c r="L98" s="39" t="s">
        <v>227</v>
      </c>
    </row>
    <row r="99" spans="1:12" ht="13" x14ac:dyDescent="0.25">
      <c r="A99" s="35">
        <v>90</v>
      </c>
      <c r="B99" s="36" t="s">
        <v>84</v>
      </c>
      <c r="C99" s="37" t="s">
        <v>29</v>
      </c>
      <c r="D99" s="41">
        <f t="shared" si="13"/>
        <v>2350</v>
      </c>
      <c r="E99" s="40">
        <v>2350</v>
      </c>
      <c r="F99" s="38">
        <f t="shared" si="14"/>
        <v>2820</v>
      </c>
      <c r="G99" s="42">
        <v>2</v>
      </c>
      <c r="H99" s="38">
        <f t="shared" si="15"/>
        <v>5640</v>
      </c>
      <c r="I99" s="42"/>
      <c r="J99" s="42">
        <v>2</v>
      </c>
      <c r="K99" s="42"/>
      <c r="L99" s="39" t="s">
        <v>227</v>
      </c>
    </row>
    <row r="100" spans="1:12" ht="13" x14ac:dyDescent="0.25">
      <c r="A100" s="35">
        <v>91</v>
      </c>
      <c r="B100" s="36" t="s">
        <v>44</v>
      </c>
      <c r="C100" s="37" t="s">
        <v>45</v>
      </c>
      <c r="D100" s="41">
        <f t="shared" si="13"/>
        <v>126</v>
      </c>
      <c r="E100" s="40">
        <v>126</v>
      </c>
      <c r="F100" s="38">
        <f t="shared" si="14"/>
        <v>151.19999999999999</v>
      </c>
      <c r="G100" s="42">
        <v>2.4</v>
      </c>
      <c r="H100" s="38">
        <f t="shared" si="15"/>
        <v>362.87999999999994</v>
      </c>
      <c r="I100" s="42">
        <v>2.4</v>
      </c>
      <c r="J100" s="42"/>
      <c r="K100" s="42">
        <v>2.4</v>
      </c>
      <c r="L100" s="39" t="s">
        <v>227</v>
      </c>
    </row>
    <row r="101" spans="1:12" ht="13" x14ac:dyDescent="0.25">
      <c r="A101" s="35">
        <v>92</v>
      </c>
      <c r="B101" s="36" t="s">
        <v>85</v>
      </c>
      <c r="C101" s="37" t="s">
        <v>54</v>
      </c>
      <c r="D101" s="41">
        <f t="shared" si="13"/>
        <v>700</v>
      </c>
      <c r="E101" s="40">
        <v>700</v>
      </c>
      <c r="F101" s="38">
        <f t="shared" si="14"/>
        <v>840</v>
      </c>
      <c r="G101" s="42">
        <v>1.22</v>
      </c>
      <c r="H101" s="38">
        <f t="shared" si="15"/>
        <v>1024.8</v>
      </c>
      <c r="I101" s="42"/>
      <c r="J101" s="42">
        <v>1.22</v>
      </c>
      <c r="K101" s="42"/>
      <c r="L101" s="39" t="s">
        <v>227</v>
      </c>
    </row>
    <row r="102" spans="1:12" ht="36.75" customHeight="1" x14ac:dyDescent="0.25">
      <c r="A102" s="31">
        <v>93</v>
      </c>
      <c r="B102" s="27" t="s">
        <v>86</v>
      </c>
      <c r="C102" s="28"/>
      <c r="D102" s="41">
        <f t="shared" si="13"/>
        <v>0</v>
      </c>
      <c r="E102" s="28"/>
      <c r="F102" s="29"/>
      <c r="G102" s="29"/>
      <c r="H102" s="28"/>
      <c r="I102" s="28"/>
      <c r="J102" s="28"/>
      <c r="K102" s="28"/>
      <c r="L102" s="39" t="s">
        <v>227</v>
      </c>
    </row>
    <row r="103" spans="1:12" ht="26" x14ac:dyDescent="0.25">
      <c r="A103" s="35">
        <v>94</v>
      </c>
      <c r="B103" s="36" t="s">
        <v>87</v>
      </c>
      <c r="C103" s="37" t="s">
        <v>29</v>
      </c>
      <c r="D103" s="41">
        <f t="shared" si="13"/>
        <v>2500</v>
      </c>
      <c r="E103" s="40">
        <v>2500</v>
      </c>
      <c r="F103" s="38">
        <f>E103*1.2</f>
        <v>3000</v>
      </c>
      <c r="G103" s="42">
        <v>1</v>
      </c>
      <c r="H103" s="38">
        <f>F103*G103</f>
        <v>3000</v>
      </c>
      <c r="I103" s="42">
        <v>1</v>
      </c>
      <c r="J103" s="42"/>
      <c r="K103" s="42"/>
      <c r="L103" s="39" t="s">
        <v>227</v>
      </c>
    </row>
    <row r="104" spans="1:12" ht="39" x14ac:dyDescent="0.25">
      <c r="A104" s="35">
        <v>95</v>
      </c>
      <c r="B104" s="36" t="s">
        <v>88</v>
      </c>
      <c r="C104" s="37" t="s">
        <v>29</v>
      </c>
      <c r="D104" s="41">
        <f t="shared" si="13"/>
        <v>600</v>
      </c>
      <c r="E104" s="40">
        <v>600</v>
      </c>
      <c r="F104" s="38">
        <f>E104*1.2</f>
        <v>720</v>
      </c>
      <c r="G104" s="42">
        <v>1</v>
      </c>
      <c r="H104" s="38">
        <f>F104*G104</f>
        <v>720</v>
      </c>
      <c r="I104" s="42">
        <v>1</v>
      </c>
      <c r="J104" s="42"/>
      <c r="K104" s="42"/>
      <c r="L104" s="39" t="s">
        <v>227</v>
      </c>
    </row>
    <row r="105" spans="1:12" ht="36.75" customHeight="1" x14ac:dyDescent="0.25">
      <c r="A105" s="31">
        <v>96</v>
      </c>
      <c r="B105" s="27" t="s">
        <v>89</v>
      </c>
      <c r="C105" s="28"/>
      <c r="D105" s="41">
        <f t="shared" si="13"/>
        <v>0</v>
      </c>
      <c r="E105" s="28"/>
      <c r="F105" s="29"/>
      <c r="G105" s="29"/>
      <c r="H105" s="28"/>
      <c r="I105" s="28"/>
      <c r="J105" s="28"/>
      <c r="K105" s="28"/>
      <c r="L105" s="39" t="s">
        <v>227</v>
      </c>
    </row>
    <row r="106" spans="1:12" ht="26" x14ac:dyDescent="0.25">
      <c r="A106" s="35">
        <v>97</v>
      </c>
      <c r="B106" s="36" t="s">
        <v>90</v>
      </c>
      <c r="C106" s="37" t="s">
        <v>54</v>
      </c>
      <c r="D106" s="41">
        <f t="shared" si="13"/>
        <v>440</v>
      </c>
      <c r="E106" s="40">
        <v>440</v>
      </c>
      <c r="F106" s="38">
        <f t="shared" ref="F106:F114" si="16">E106*1.2</f>
        <v>528</v>
      </c>
      <c r="G106" s="42">
        <v>12</v>
      </c>
      <c r="H106" s="38">
        <f t="shared" ref="H106:H114" si="17">F106*G106</f>
        <v>6336</v>
      </c>
      <c r="I106" s="42">
        <v>12</v>
      </c>
      <c r="J106" s="42"/>
      <c r="K106" s="42">
        <v>9</v>
      </c>
      <c r="L106" s="39" t="s">
        <v>227</v>
      </c>
    </row>
    <row r="107" spans="1:12" ht="26" x14ac:dyDescent="0.25">
      <c r="A107" s="35">
        <v>98</v>
      </c>
      <c r="B107" s="36" t="s">
        <v>91</v>
      </c>
      <c r="C107" s="37" t="s">
        <v>54</v>
      </c>
      <c r="D107" s="41">
        <f t="shared" si="13"/>
        <v>215</v>
      </c>
      <c r="E107" s="40">
        <v>215</v>
      </c>
      <c r="F107" s="38">
        <f t="shared" si="16"/>
        <v>258</v>
      </c>
      <c r="G107" s="42">
        <v>12</v>
      </c>
      <c r="H107" s="38">
        <f t="shared" si="17"/>
        <v>3096</v>
      </c>
      <c r="I107" s="42">
        <v>12</v>
      </c>
      <c r="J107" s="42"/>
      <c r="K107" s="42">
        <v>12</v>
      </c>
      <c r="L107" s="39" t="s">
        <v>227</v>
      </c>
    </row>
    <row r="108" spans="1:12" ht="13" x14ac:dyDescent="0.25">
      <c r="A108" s="35">
        <v>99</v>
      </c>
      <c r="B108" s="36" t="s">
        <v>92</v>
      </c>
      <c r="C108" s="37" t="s">
        <v>29</v>
      </c>
      <c r="D108" s="41">
        <f t="shared" si="13"/>
        <v>7</v>
      </c>
      <c r="E108" s="40">
        <v>7</v>
      </c>
      <c r="F108" s="38">
        <f t="shared" si="16"/>
        <v>8.4</v>
      </c>
      <c r="G108" s="42">
        <v>20</v>
      </c>
      <c r="H108" s="38">
        <f t="shared" si="17"/>
        <v>168</v>
      </c>
      <c r="I108" s="42"/>
      <c r="J108" s="42">
        <v>20</v>
      </c>
      <c r="K108" s="42"/>
      <c r="L108" s="39" t="s">
        <v>227</v>
      </c>
    </row>
    <row r="109" spans="1:12" ht="13" x14ac:dyDescent="0.25">
      <c r="A109" s="35">
        <v>100</v>
      </c>
      <c r="B109" s="36" t="s">
        <v>93</v>
      </c>
      <c r="C109" s="37" t="s">
        <v>29</v>
      </c>
      <c r="D109" s="41">
        <f t="shared" si="13"/>
        <v>5.5</v>
      </c>
      <c r="E109" s="40">
        <v>5.5</v>
      </c>
      <c r="F109" s="38">
        <f t="shared" si="16"/>
        <v>6.6</v>
      </c>
      <c r="G109" s="42">
        <v>20</v>
      </c>
      <c r="H109" s="38">
        <f t="shared" si="17"/>
        <v>132</v>
      </c>
      <c r="I109" s="42"/>
      <c r="J109" s="42">
        <v>20</v>
      </c>
      <c r="K109" s="42"/>
      <c r="L109" s="39" t="s">
        <v>227</v>
      </c>
    </row>
    <row r="110" spans="1:12" ht="26" x14ac:dyDescent="0.25">
      <c r="A110" s="35">
        <v>101</v>
      </c>
      <c r="B110" s="36" t="s">
        <v>94</v>
      </c>
      <c r="C110" s="37" t="s">
        <v>29</v>
      </c>
      <c r="D110" s="41">
        <f t="shared" si="13"/>
        <v>1210</v>
      </c>
      <c r="E110" s="40">
        <v>1210</v>
      </c>
      <c r="F110" s="38">
        <f t="shared" si="16"/>
        <v>1452</v>
      </c>
      <c r="G110" s="42">
        <v>10</v>
      </c>
      <c r="H110" s="38">
        <f t="shared" si="17"/>
        <v>14520</v>
      </c>
      <c r="I110" s="42">
        <v>10</v>
      </c>
      <c r="J110" s="42"/>
      <c r="K110" s="42"/>
      <c r="L110" s="39" t="s">
        <v>227</v>
      </c>
    </row>
    <row r="111" spans="1:12" ht="26" x14ac:dyDescent="0.25">
      <c r="A111" s="35">
        <v>102</v>
      </c>
      <c r="B111" s="36" t="s">
        <v>95</v>
      </c>
      <c r="C111" s="37" t="s">
        <v>54</v>
      </c>
      <c r="D111" s="41">
        <f t="shared" si="13"/>
        <v>1255</v>
      </c>
      <c r="E111" s="40">
        <v>1255</v>
      </c>
      <c r="F111" s="38">
        <f t="shared" si="16"/>
        <v>1506</v>
      </c>
      <c r="G111" s="42">
        <v>3</v>
      </c>
      <c r="H111" s="38">
        <f t="shared" si="17"/>
        <v>4518</v>
      </c>
      <c r="I111" s="42">
        <v>3</v>
      </c>
      <c r="J111" s="42"/>
      <c r="K111" s="42"/>
      <c r="L111" s="39" t="s">
        <v>227</v>
      </c>
    </row>
    <row r="112" spans="1:12" ht="26" x14ac:dyDescent="0.25">
      <c r="A112" s="35">
        <v>103</v>
      </c>
      <c r="B112" s="36" t="s">
        <v>96</v>
      </c>
      <c r="C112" s="37" t="s">
        <v>54</v>
      </c>
      <c r="D112" s="41">
        <f t="shared" si="13"/>
        <v>475</v>
      </c>
      <c r="E112" s="40">
        <v>475</v>
      </c>
      <c r="F112" s="38">
        <f t="shared" si="16"/>
        <v>570</v>
      </c>
      <c r="G112" s="42">
        <v>3</v>
      </c>
      <c r="H112" s="38">
        <f t="shared" si="17"/>
        <v>1710</v>
      </c>
      <c r="I112" s="42">
        <v>3</v>
      </c>
      <c r="J112" s="42"/>
      <c r="K112" s="42"/>
      <c r="L112" s="39" t="s">
        <v>227</v>
      </c>
    </row>
    <row r="113" spans="1:12" ht="26" x14ac:dyDescent="0.25">
      <c r="A113" s="35">
        <v>104</v>
      </c>
      <c r="B113" s="36" t="s">
        <v>97</v>
      </c>
      <c r="C113" s="37" t="s">
        <v>29</v>
      </c>
      <c r="D113" s="41">
        <f t="shared" si="13"/>
        <v>1005</v>
      </c>
      <c r="E113" s="40">
        <v>1005</v>
      </c>
      <c r="F113" s="38">
        <f t="shared" si="16"/>
        <v>1206</v>
      </c>
      <c r="G113" s="42">
        <v>3</v>
      </c>
      <c r="H113" s="38">
        <f t="shared" si="17"/>
        <v>3618</v>
      </c>
      <c r="I113" s="42">
        <v>3</v>
      </c>
      <c r="J113" s="42"/>
      <c r="K113" s="42"/>
      <c r="L113" s="39" t="s">
        <v>227</v>
      </c>
    </row>
    <row r="114" spans="1:12" ht="13" x14ac:dyDescent="0.25">
      <c r="A114" s="35">
        <v>105</v>
      </c>
      <c r="B114" s="36" t="s">
        <v>98</v>
      </c>
      <c r="C114" s="37" t="s">
        <v>29</v>
      </c>
      <c r="D114" s="41">
        <f t="shared" si="13"/>
        <v>119</v>
      </c>
      <c r="E114" s="40">
        <v>119</v>
      </c>
      <c r="F114" s="38">
        <f t="shared" si="16"/>
        <v>142.79999999999998</v>
      </c>
      <c r="G114" s="42">
        <v>4</v>
      </c>
      <c r="H114" s="38">
        <f t="shared" si="17"/>
        <v>571.19999999999993</v>
      </c>
      <c r="I114" s="42"/>
      <c r="J114" s="42">
        <v>4</v>
      </c>
      <c r="K114" s="42"/>
      <c r="L114" s="39" t="s">
        <v>227</v>
      </c>
    </row>
    <row r="115" spans="1:12" ht="36.75" customHeight="1" x14ac:dyDescent="0.25">
      <c r="A115" s="31">
        <v>106</v>
      </c>
      <c r="B115" s="27" t="s">
        <v>99</v>
      </c>
      <c r="C115" s="28"/>
      <c r="D115" s="41">
        <f t="shared" si="13"/>
        <v>0</v>
      </c>
      <c r="E115" s="28"/>
      <c r="F115" s="29"/>
      <c r="G115" s="29"/>
      <c r="H115" s="28"/>
      <c r="I115" s="28"/>
      <c r="J115" s="28"/>
      <c r="K115" s="28"/>
      <c r="L115" s="39" t="s">
        <v>227</v>
      </c>
    </row>
    <row r="116" spans="1:12" ht="26" x14ac:dyDescent="0.25">
      <c r="A116" s="35">
        <v>107</v>
      </c>
      <c r="B116" s="36" t="s">
        <v>100</v>
      </c>
      <c r="C116" s="37" t="s">
        <v>29</v>
      </c>
      <c r="D116" s="41">
        <f t="shared" si="13"/>
        <v>3845880</v>
      </c>
      <c r="E116" s="40">
        <v>3845880</v>
      </c>
      <c r="F116" s="38">
        <f t="shared" ref="F116:F147" si="18">E116*1.2</f>
        <v>4615056</v>
      </c>
      <c r="G116" s="42">
        <v>1</v>
      </c>
      <c r="H116" s="38">
        <f t="shared" ref="H116:H147" si="19">F116*G116</f>
        <v>4615056</v>
      </c>
      <c r="I116" s="42">
        <v>1</v>
      </c>
      <c r="J116" s="42"/>
      <c r="K116" s="42" t="s">
        <v>228</v>
      </c>
      <c r="L116" s="39" t="s">
        <v>227</v>
      </c>
    </row>
    <row r="117" spans="1:12" ht="26" x14ac:dyDescent="0.25">
      <c r="A117" s="35">
        <v>108</v>
      </c>
      <c r="B117" s="36" t="s">
        <v>101</v>
      </c>
      <c r="C117" s="37" t="s">
        <v>29</v>
      </c>
      <c r="D117" s="41">
        <f t="shared" si="13"/>
        <v>29160</v>
      </c>
      <c r="E117" s="40">
        <v>29160</v>
      </c>
      <c r="F117" s="38">
        <f t="shared" si="18"/>
        <v>34992</v>
      </c>
      <c r="G117" s="42">
        <v>1</v>
      </c>
      <c r="H117" s="38">
        <f t="shared" si="19"/>
        <v>34992</v>
      </c>
      <c r="I117" s="42">
        <v>1</v>
      </c>
      <c r="J117" s="42"/>
      <c r="K117" s="42"/>
      <c r="L117" s="39" t="s">
        <v>227</v>
      </c>
    </row>
    <row r="118" spans="1:12" ht="13" x14ac:dyDescent="0.25">
      <c r="A118" s="35">
        <v>109</v>
      </c>
      <c r="B118" s="36" t="s">
        <v>102</v>
      </c>
      <c r="C118" s="37" t="s">
        <v>29</v>
      </c>
      <c r="D118" s="41">
        <f t="shared" si="13"/>
        <v>207360</v>
      </c>
      <c r="E118" s="40">
        <v>207360</v>
      </c>
      <c r="F118" s="38">
        <f t="shared" si="18"/>
        <v>248832</v>
      </c>
      <c r="G118" s="42">
        <v>1</v>
      </c>
      <c r="H118" s="38">
        <f t="shared" si="19"/>
        <v>248832</v>
      </c>
      <c r="I118" s="42">
        <v>1</v>
      </c>
      <c r="J118" s="42"/>
      <c r="K118" s="42"/>
      <c r="L118" s="39" t="s">
        <v>227</v>
      </c>
    </row>
    <row r="119" spans="1:12" ht="70.5" customHeight="1" x14ac:dyDescent="0.25">
      <c r="A119" s="35">
        <v>110</v>
      </c>
      <c r="B119" s="36" t="s">
        <v>229</v>
      </c>
      <c r="C119" s="37" t="s">
        <v>103</v>
      </c>
      <c r="D119" s="41">
        <f t="shared" si="13"/>
        <v>1566000</v>
      </c>
      <c r="E119" s="40">
        <v>1566000</v>
      </c>
      <c r="F119" s="38">
        <f t="shared" si="18"/>
        <v>1879200</v>
      </c>
      <c r="G119" s="42">
        <v>1</v>
      </c>
      <c r="H119" s="38">
        <f t="shared" si="19"/>
        <v>1879200</v>
      </c>
      <c r="I119" s="42">
        <v>1</v>
      </c>
      <c r="J119" s="42"/>
      <c r="K119" s="42" t="s">
        <v>228</v>
      </c>
      <c r="L119" s="39" t="s">
        <v>227</v>
      </c>
    </row>
    <row r="120" spans="1:12" ht="13" x14ac:dyDescent="0.25">
      <c r="A120" s="35" t="s">
        <v>230</v>
      </c>
      <c r="B120" s="36" t="s">
        <v>104</v>
      </c>
      <c r="C120" s="37" t="s">
        <v>29</v>
      </c>
      <c r="D120" s="41">
        <f t="shared" si="13"/>
        <v>0</v>
      </c>
      <c r="E120" s="40"/>
      <c r="F120" s="38">
        <f t="shared" si="18"/>
        <v>0</v>
      </c>
      <c r="G120" s="42">
        <v>1</v>
      </c>
      <c r="H120" s="38">
        <f t="shared" si="19"/>
        <v>0</v>
      </c>
      <c r="I120" s="42">
        <v>1</v>
      </c>
      <c r="J120" s="42"/>
      <c r="K120" s="42"/>
      <c r="L120" s="39" t="s">
        <v>227</v>
      </c>
    </row>
    <row r="121" spans="1:12" ht="26" x14ac:dyDescent="0.25">
      <c r="A121" s="35" t="s">
        <v>231</v>
      </c>
      <c r="B121" s="36" t="s">
        <v>105</v>
      </c>
      <c r="C121" s="37" t="s">
        <v>29</v>
      </c>
      <c r="D121" s="41">
        <f t="shared" si="13"/>
        <v>0</v>
      </c>
      <c r="E121" s="40"/>
      <c r="F121" s="38">
        <f t="shared" si="18"/>
        <v>0</v>
      </c>
      <c r="G121" s="42">
        <v>2</v>
      </c>
      <c r="H121" s="38">
        <f t="shared" si="19"/>
        <v>0</v>
      </c>
      <c r="I121" s="42">
        <v>2</v>
      </c>
      <c r="J121" s="42"/>
      <c r="K121" s="42"/>
      <c r="L121" s="39" t="s">
        <v>227</v>
      </c>
    </row>
    <row r="122" spans="1:12" ht="26" x14ac:dyDescent="0.25">
      <c r="A122" s="35" t="s">
        <v>232</v>
      </c>
      <c r="B122" s="36" t="s">
        <v>106</v>
      </c>
      <c r="C122" s="37" t="s">
        <v>29</v>
      </c>
      <c r="D122" s="41">
        <f t="shared" si="13"/>
        <v>0</v>
      </c>
      <c r="E122" s="40"/>
      <c r="F122" s="38">
        <f t="shared" si="18"/>
        <v>0</v>
      </c>
      <c r="G122" s="42">
        <v>1</v>
      </c>
      <c r="H122" s="38">
        <f t="shared" si="19"/>
        <v>0</v>
      </c>
      <c r="I122" s="42">
        <v>1</v>
      </c>
      <c r="J122" s="42"/>
      <c r="K122" s="42"/>
      <c r="L122" s="39" t="s">
        <v>227</v>
      </c>
    </row>
    <row r="123" spans="1:12" ht="26" x14ac:dyDescent="0.25">
      <c r="A123" s="35" t="s">
        <v>233</v>
      </c>
      <c r="B123" s="36" t="s">
        <v>107</v>
      </c>
      <c r="C123" s="37" t="s">
        <v>29</v>
      </c>
      <c r="D123" s="41">
        <f t="shared" si="13"/>
        <v>0</v>
      </c>
      <c r="E123" s="40"/>
      <c r="F123" s="38">
        <f t="shared" si="18"/>
        <v>0</v>
      </c>
      <c r="G123" s="42">
        <v>1</v>
      </c>
      <c r="H123" s="38">
        <f t="shared" si="19"/>
        <v>0</v>
      </c>
      <c r="I123" s="42">
        <v>1</v>
      </c>
      <c r="J123" s="42"/>
      <c r="K123" s="42"/>
      <c r="L123" s="39" t="s">
        <v>227</v>
      </c>
    </row>
    <row r="124" spans="1:12" ht="26" x14ac:dyDescent="0.25">
      <c r="A124" s="35" t="s">
        <v>234</v>
      </c>
      <c r="B124" s="36" t="s">
        <v>108</v>
      </c>
      <c r="C124" s="37" t="s">
        <v>29</v>
      </c>
      <c r="D124" s="41">
        <f t="shared" si="13"/>
        <v>0</v>
      </c>
      <c r="E124" s="40"/>
      <c r="F124" s="38">
        <f t="shared" si="18"/>
        <v>0</v>
      </c>
      <c r="G124" s="42">
        <v>3</v>
      </c>
      <c r="H124" s="38">
        <f t="shared" si="19"/>
        <v>0</v>
      </c>
      <c r="I124" s="42">
        <v>3</v>
      </c>
      <c r="J124" s="42"/>
      <c r="K124" s="42"/>
      <c r="L124" s="39" t="s">
        <v>227</v>
      </c>
    </row>
    <row r="125" spans="1:12" ht="13" x14ac:dyDescent="0.25">
      <c r="A125" s="35" t="s">
        <v>235</v>
      </c>
      <c r="B125" s="36" t="s">
        <v>109</v>
      </c>
      <c r="C125" s="37" t="s">
        <v>29</v>
      </c>
      <c r="D125" s="41">
        <f t="shared" si="13"/>
        <v>0</v>
      </c>
      <c r="E125" s="40"/>
      <c r="F125" s="38">
        <f t="shared" si="18"/>
        <v>0</v>
      </c>
      <c r="G125" s="42">
        <v>1</v>
      </c>
      <c r="H125" s="38">
        <f t="shared" si="19"/>
        <v>0</v>
      </c>
      <c r="I125" s="42">
        <v>1</v>
      </c>
      <c r="J125" s="42"/>
      <c r="K125" s="42"/>
      <c r="L125" s="39" t="s">
        <v>227</v>
      </c>
    </row>
    <row r="126" spans="1:12" ht="26" x14ac:dyDescent="0.25">
      <c r="A126" s="45" t="s">
        <v>236</v>
      </c>
      <c r="B126" s="36" t="s">
        <v>110</v>
      </c>
      <c r="C126" s="37" t="s">
        <v>29</v>
      </c>
      <c r="D126" s="41">
        <f t="shared" si="13"/>
        <v>0</v>
      </c>
      <c r="E126" s="40"/>
      <c r="F126" s="38">
        <f t="shared" si="18"/>
        <v>0</v>
      </c>
      <c r="G126" s="42">
        <v>1</v>
      </c>
      <c r="H126" s="38">
        <f t="shared" si="19"/>
        <v>0</v>
      </c>
      <c r="I126" s="42">
        <v>1</v>
      </c>
      <c r="J126" s="42"/>
      <c r="K126" s="42"/>
      <c r="L126" s="39" t="s">
        <v>227</v>
      </c>
    </row>
    <row r="127" spans="1:12" ht="13" x14ac:dyDescent="0.25">
      <c r="A127" s="35" t="s">
        <v>237</v>
      </c>
      <c r="B127" s="36" t="s">
        <v>111</v>
      </c>
      <c r="C127" s="37" t="s">
        <v>29</v>
      </c>
      <c r="D127" s="41">
        <f t="shared" si="13"/>
        <v>0</v>
      </c>
      <c r="E127" s="40"/>
      <c r="F127" s="38">
        <f t="shared" si="18"/>
        <v>0</v>
      </c>
      <c r="G127" s="42">
        <v>1</v>
      </c>
      <c r="H127" s="38">
        <f t="shared" si="19"/>
        <v>0</v>
      </c>
      <c r="I127" s="42">
        <v>1</v>
      </c>
      <c r="J127" s="42"/>
      <c r="K127" s="42"/>
      <c r="L127" s="39" t="s">
        <v>227</v>
      </c>
    </row>
    <row r="128" spans="1:12" ht="26" x14ac:dyDescent="0.25">
      <c r="A128" s="35" t="s">
        <v>238</v>
      </c>
      <c r="B128" s="36" t="s">
        <v>112</v>
      </c>
      <c r="C128" s="37" t="s">
        <v>29</v>
      </c>
      <c r="D128" s="41">
        <f t="shared" si="13"/>
        <v>0</v>
      </c>
      <c r="E128" s="40"/>
      <c r="F128" s="38">
        <f t="shared" si="18"/>
        <v>0</v>
      </c>
      <c r="G128" s="42">
        <v>1</v>
      </c>
      <c r="H128" s="38">
        <f t="shared" si="19"/>
        <v>0</v>
      </c>
      <c r="I128" s="42">
        <v>1</v>
      </c>
      <c r="J128" s="42"/>
      <c r="K128" s="42"/>
      <c r="L128" s="39" t="s">
        <v>227</v>
      </c>
    </row>
    <row r="129" spans="1:12" ht="26" x14ac:dyDescent="0.25">
      <c r="A129" s="35" t="s">
        <v>239</v>
      </c>
      <c r="B129" s="36" t="s">
        <v>113</v>
      </c>
      <c r="C129" s="37" t="s">
        <v>103</v>
      </c>
      <c r="D129" s="41">
        <f t="shared" si="13"/>
        <v>0</v>
      </c>
      <c r="E129" s="40"/>
      <c r="F129" s="38">
        <f t="shared" si="18"/>
        <v>0</v>
      </c>
      <c r="G129" s="42">
        <v>1</v>
      </c>
      <c r="H129" s="38">
        <f t="shared" si="19"/>
        <v>0</v>
      </c>
      <c r="I129" s="42">
        <v>1</v>
      </c>
      <c r="J129" s="42"/>
      <c r="K129" s="42"/>
      <c r="L129" s="39" t="s">
        <v>227</v>
      </c>
    </row>
    <row r="130" spans="1:12" ht="52" x14ac:dyDescent="0.25">
      <c r="A130" s="35">
        <v>121</v>
      </c>
      <c r="B130" s="36" t="s">
        <v>114</v>
      </c>
      <c r="C130" s="37" t="s">
        <v>29</v>
      </c>
      <c r="D130" s="41">
        <f t="shared" si="13"/>
        <v>17000</v>
      </c>
      <c r="E130" s="40">
        <v>17000</v>
      </c>
      <c r="F130" s="38">
        <f t="shared" si="18"/>
        <v>20400</v>
      </c>
      <c r="G130" s="42">
        <v>2</v>
      </c>
      <c r="H130" s="38">
        <f t="shared" si="19"/>
        <v>40800</v>
      </c>
      <c r="I130" s="42">
        <v>2</v>
      </c>
      <c r="J130" s="42"/>
      <c r="K130" s="42"/>
      <c r="L130" s="39" t="s">
        <v>227</v>
      </c>
    </row>
    <row r="131" spans="1:12" ht="52" x14ac:dyDescent="0.25">
      <c r="A131" s="35">
        <v>122</v>
      </c>
      <c r="B131" s="36" t="s">
        <v>115</v>
      </c>
      <c r="C131" s="37" t="s">
        <v>29</v>
      </c>
      <c r="D131" s="41">
        <f t="shared" si="13"/>
        <v>11200</v>
      </c>
      <c r="E131" s="40">
        <v>11200</v>
      </c>
      <c r="F131" s="38">
        <f t="shared" si="18"/>
        <v>13440</v>
      </c>
      <c r="G131" s="42">
        <v>2</v>
      </c>
      <c r="H131" s="38">
        <f t="shared" si="19"/>
        <v>26880</v>
      </c>
      <c r="I131" s="42">
        <v>2</v>
      </c>
      <c r="J131" s="42"/>
      <c r="K131" s="42"/>
      <c r="L131" s="39" t="s">
        <v>227</v>
      </c>
    </row>
    <row r="132" spans="1:12" ht="52" x14ac:dyDescent="0.25">
      <c r="A132" s="35">
        <v>123</v>
      </c>
      <c r="B132" s="36" t="s">
        <v>116</v>
      </c>
      <c r="C132" s="37" t="s">
        <v>29</v>
      </c>
      <c r="D132" s="41">
        <f t="shared" si="13"/>
        <v>18000</v>
      </c>
      <c r="E132" s="40">
        <v>18000</v>
      </c>
      <c r="F132" s="38">
        <f t="shared" si="18"/>
        <v>21600</v>
      </c>
      <c r="G132" s="42">
        <v>2</v>
      </c>
      <c r="H132" s="38">
        <f t="shared" si="19"/>
        <v>43200</v>
      </c>
      <c r="I132" s="42">
        <v>2</v>
      </c>
      <c r="J132" s="42"/>
      <c r="K132" s="42"/>
      <c r="L132" s="39" t="s">
        <v>227</v>
      </c>
    </row>
    <row r="133" spans="1:12" ht="52" x14ac:dyDescent="0.25">
      <c r="A133" s="35">
        <v>124</v>
      </c>
      <c r="B133" s="36" t="s">
        <v>117</v>
      </c>
      <c r="C133" s="37" t="s">
        <v>29</v>
      </c>
      <c r="D133" s="41">
        <f t="shared" si="13"/>
        <v>15000</v>
      </c>
      <c r="E133" s="40">
        <v>15000</v>
      </c>
      <c r="F133" s="38">
        <f t="shared" si="18"/>
        <v>18000</v>
      </c>
      <c r="G133" s="42">
        <v>1</v>
      </c>
      <c r="H133" s="38">
        <f t="shared" si="19"/>
        <v>18000</v>
      </c>
      <c r="I133" s="42">
        <v>1</v>
      </c>
      <c r="J133" s="42"/>
      <c r="K133" s="42"/>
      <c r="L133" s="39" t="s">
        <v>227</v>
      </c>
    </row>
    <row r="134" spans="1:12" ht="52" x14ac:dyDescent="0.25">
      <c r="A134" s="35">
        <v>125</v>
      </c>
      <c r="B134" s="36" t="s">
        <v>118</v>
      </c>
      <c r="C134" s="37" t="s">
        <v>29</v>
      </c>
      <c r="D134" s="41">
        <f t="shared" si="13"/>
        <v>10500</v>
      </c>
      <c r="E134" s="40">
        <v>10500</v>
      </c>
      <c r="F134" s="38">
        <f t="shared" si="18"/>
        <v>12600</v>
      </c>
      <c r="G134" s="42">
        <v>1</v>
      </c>
      <c r="H134" s="38">
        <f t="shared" si="19"/>
        <v>12600</v>
      </c>
      <c r="I134" s="42">
        <v>1</v>
      </c>
      <c r="J134" s="42"/>
      <c r="K134" s="42"/>
      <c r="L134" s="39" t="s">
        <v>227</v>
      </c>
    </row>
    <row r="135" spans="1:12" ht="52" x14ac:dyDescent="0.25">
      <c r="A135" s="35">
        <v>126</v>
      </c>
      <c r="B135" s="36" t="s">
        <v>119</v>
      </c>
      <c r="C135" s="37" t="s">
        <v>29</v>
      </c>
      <c r="D135" s="41">
        <f t="shared" si="13"/>
        <v>9000</v>
      </c>
      <c r="E135" s="40">
        <v>9000</v>
      </c>
      <c r="F135" s="38">
        <f t="shared" si="18"/>
        <v>10800</v>
      </c>
      <c r="G135" s="42">
        <v>4</v>
      </c>
      <c r="H135" s="38">
        <f t="shared" si="19"/>
        <v>43200</v>
      </c>
      <c r="I135" s="42">
        <v>4</v>
      </c>
      <c r="J135" s="42"/>
      <c r="K135" s="42"/>
      <c r="L135" s="39" t="s">
        <v>227</v>
      </c>
    </row>
    <row r="136" spans="1:12" ht="52" x14ac:dyDescent="0.25">
      <c r="A136" s="35">
        <v>127</v>
      </c>
      <c r="B136" s="36" t="s">
        <v>120</v>
      </c>
      <c r="C136" s="37" t="s">
        <v>29</v>
      </c>
      <c r="D136" s="41">
        <f t="shared" si="13"/>
        <v>3700</v>
      </c>
      <c r="E136" s="40">
        <v>3700</v>
      </c>
      <c r="F136" s="38">
        <f t="shared" si="18"/>
        <v>4440</v>
      </c>
      <c r="G136" s="42">
        <v>2</v>
      </c>
      <c r="H136" s="38">
        <f t="shared" si="19"/>
        <v>8880</v>
      </c>
      <c r="I136" s="42">
        <v>1</v>
      </c>
      <c r="J136" s="42">
        <v>1</v>
      </c>
      <c r="K136" s="42">
        <v>1</v>
      </c>
      <c r="L136" s="39" t="s">
        <v>227</v>
      </c>
    </row>
    <row r="137" spans="1:12" ht="26" x14ac:dyDescent="0.25">
      <c r="A137" s="35">
        <v>128</v>
      </c>
      <c r="B137" s="36" t="s">
        <v>121</v>
      </c>
      <c r="C137" s="37" t="s">
        <v>29</v>
      </c>
      <c r="D137" s="41">
        <f t="shared" si="13"/>
        <v>250</v>
      </c>
      <c r="E137" s="40">
        <v>250</v>
      </c>
      <c r="F137" s="38">
        <f t="shared" si="18"/>
        <v>300</v>
      </c>
      <c r="G137" s="42">
        <v>2</v>
      </c>
      <c r="H137" s="38">
        <f t="shared" si="19"/>
        <v>600</v>
      </c>
      <c r="I137" s="42"/>
      <c r="J137" s="42">
        <v>2</v>
      </c>
      <c r="K137" s="42"/>
      <c r="L137" s="39" t="s">
        <v>227</v>
      </c>
    </row>
    <row r="138" spans="1:12" ht="13" x14ac:dyDescent="0.25">
      <c r="A138" s="35">
        <v>129</v>
      </c>
      <c r="B138" s="36" t="s">
        <v>122</v>
      </c>
      <c r="C138" s="37" t="s">
        <v>29</v>
      </c>
      <c r="D138" s="41">
        <f t="shared" si="13"/>
        <v>200</v>
      </c>
      <c r="E138" s="40">
        <v>200</v>
      </c>
      <c r="F138" s="38">
        <f t="shared" si="18"/>
        <v>240</v>
      </c>
      <c r="G138" s="42">
        <v>8</v>
      </c>
      <c r="H138" s="38">
        <f t="shared" si="19"/>
        <v>1920</v>
      </c>
      <c r="I138" s="42"/>
      <c r="J138" s="42">
        <v>8</v>
      </c>
      <c r="K138" s="42"/>
      <c r="L138" s="39" t="s">
        <v>227</v>
      </c>
    </row>
    <row r="139" spans="1:12" ht="13" x14ac:dyDescent="0.25">
      <c r="A139" s="35">
        <v>130</v>
      </c>
      <c r="B139" s="36" t="s">
        <v>123</v>
      </c>
      <c r="C139" s="37" t="s">
        <v>29</v>
      </c>
      <c r="D139" s="41">
        <f t="shared" si="13"/>
        <v>20</v>
      </c>
      <c r="E139" s="40">
        <v>20</v>
      </c>
      <c r="F139" s="38">
        <f t="shared" si="18"/>
        <v>24</v>
      </c>
      <c r="G139" s="42">
        <v>8</v>
      </c>
      <c r="H139" s="38">
        <f t="shared" si="19"/>
        <v>192</v>
      </c>
      <c r="I139" s="42"/>
      <c r="J139" s="42">
        <v>8</v>
      </c>
      <c r="K139" s="42"/>
      <c r="L139" s="39" t="s">
        <v>227</v>
      </c>
    </row>
    <row r="140" spans="1:12" ht="13" x14ac:dyDescent="0.25">
      <c r="A140" s="35">
        <v>131</v>
      </c>
      <c r="B140" s="36" t="s">
        <v>124</v>
      </c>
      <c r="C140" s="37" t="s">
        <v>29</v>
      </c>
      <c r="D140" s="41">
        <f t="shared" si="13"/>
        <v>4</v>
      </c>
      <c r="E140" s="40">
        <v>4</v>
      </c>
      <c r="F140" s="38">
        <f t="shared" si="18"/>
        <v>4.8</v>
      </c>
      <c r="G140" s="42">
        <v>16</v>
      </c>
      <c r="H140" s="38">
        <f t="shared" si="19"/>
        <v>76.8</v>
      </c>
      <c r="I140" s="42"/>
      <c r="J140" s="42">
        <v>16</v>
      </c>
      <c r="K140" s="42"/>
      <c r="L140" s="39" t="s">
        <v>227</v>
      </c>
    </row>
    <row r="141" spans="1:12" ht="13" x14ac:dyDescent="0.25">
      <c r="A141" s="35">
        <v>132</v>
      </c>
      <c r="B141" s="36" t="s">
        <v>125</v>
      </c>
      <c r="C141" s="37" t="s">
        <v>23</v>
      </c>
      <c r="D141" s="41">
        <f t="shared" si="13"/>
        <v>110000</v>
      </c>
      <c r="E141" s="40">
        <v>110000</v>
      </c>
      <c r="F141" s="38">
        <f t="shared" si="18"/>
        <v>132000</v>
      </c>
      <c r="G141" s="42">
        <v>0.20100000000000001</v>
      </c>
      <c r="H141" s="38">
        <f t="shared" si="19"/>
        <v>26532</v>
      </c>
      <c r="I141" s="42">
        <v>0.20100000000000001</v>
      </c>
      <c r="J141" s="42"/>
      <c r="K141" s="42"/>
      <c r="L141" s="39" t="s">
        <v>227</v>
      </c>
    </row>
    <row r="142" spans="1:12" ht="13" x14ac:dyDescent="0.25">
      <c r="A142" s="35">
        <v>133</v>
      </c>
      <c r="B142" s="36" t="s">
        <v>126</v>
      </c>
      <c r="C142" s="37" t="s">
        <v>23</v>
      </c>
      <c r="D142" s="41">
        <f t="shared" ref="D142:D205" si="20">E142</f>
        <v>98400</v>
      </c>
      <c r="E142" s="40">
        <v>98400</v>
      </c>
      <c r="F142" s="38">
        <f t="shared" si="18"/>
        <v>118080</v>
      </c>
      <c r="G142" s="42">
        <v>0.113</v>
      </c>
      <c r="H142" s="38">
        <f t="shared" si="19"/>
        <v>13343.04</v>
      </c>
      <c r="I142" s="42">
        <v>0.113</v>
      </c>
      <c r="J142" s="42"/>
      <c r="K142" s="42">
        <v>49.96</v>
      </c>
      <c r="L142" s="39" t="s">
        <v>227</v>
      </c>
    </row>
    <row r="143" spans="1:12" ht="13" x14ac:dyDescent="0.25">
      <c r="A143" s="35">
        <v>134</v>
      </c>
      <c r="B143" s="36" t="s">
        <v>127</v>
      </c>
      <c r="C143" s="37" t="s">
        <v>23</v>
      </c>
      <c r="D143" s="41">
        <f t="shared" si="20"/>
        <v>170000</v>
      </c>
      <c r="E143" s="40">
        <v>170000</v>
      </c>
      <c r="F143" s="38">
        <f t="shared" si="18"/>
        <v>204000</v>
      </c>
      <c r="G143" s="42">
        <v>2.8000000000000001E-2</v>
      </c>
      <c r="H143" s="38">
        <f t="shared" si="19"/>
        <v>5712</v>
      </c>
      <c r="I143" s="42">
        <v>2.8000000000000001E-2</v>
      </c>
      <c r="J143" s="42"/>
      <c r="K143" s="42"/>
      <c r="L143" s="39" t="s">
        <v>227</v>
      </c>
    </row>
    <row r="144" spans="1:12" ht="13" x14ac:dyDescent="0.25">
      <c r="A144" s="35">
        <v>135</v>
      </c>
      <c r="B144" s="36" t="s">
        <v>128</v>
      </c>
      <c r="C144" s="37" t="s">
        <v>23</v>
      </c>
      <c r="D144" s="41">
        <f t="shared" si="20"/>
        <v>98000</v>
      </c>
      <c r="E144" s="40">
        <v>98000</v>
      </c>
      <c r="F144" s="38">
        <f t="shared" si="18"/>
        <v>117600</v>
      </c>
      <c r="G144" s="42">
        <v>2E-3</v>
      </c>
      <c r="H144" s="38">
        <f t="shared" si="19"/>
        <v>235.20000000000002</v>
      </c>
      <c r="I144" s="42"/>
      <c r="J144" s="42">
        <v>2E-3</v>
      </c>
      <c r="K144" s="42"/>
      <c r="L144" s="39" t="s">
        <v>227</v>
      </c>
    </row>
    <row r="145" spans="1:12" ht="13" x14ac:dyDescent="0.25">
      <c r="A145" s="35">
        <v>136</v>
      </c>
      <c r="B145" s="36" t="s">
        <v>129</v>
      </c>
      <c r="C145" s="37" t="s">
        <v>23</v>
      </c>
      <c r="D145" s="41">
        <f t="shared" si="20"/>
        <v>95000</v>
      </c>
      <c r="E145" s="40">
        <v>95000</v>
      </c>
      <c r="F145" s="38">
        <f t="shared" si="18"/>
        <v>114000</v>
      </c>
      <c r="G145" s="42">
        <v>1E-3</v>
      </c>
      <c r="H145" s="38">
        <f t="shared" si="19"/>
        <v>114</v>
      </c>
      <c r="I145" s="42"/>
      <c r="J145" s="42">
        <v>1E-3</v>
      </c>
      <c r="K145" s="42"/>
      <c r="L145" s="39" t="s">
        <v>227</v>
      </c>
    </row>
    <row r="146" spans="1:12" ht="13" x14ac:dyDescent="0.25">
      <c r="A146" s="35">
        <v>137</v>
      </c>
      <c r="B146" s="36" t="s">
        <v>130</v>
      </c>
      <c r="C146" s="37" t="s">
        <v>23</v>
      </c>
      <c r="D146" s="41">
        <f t="shared" si="20"/>
        <v>95000</v>
      </c>
      <c r="E146" s="40">
        <v>95000</v>
      </c>
      <c r="F146" s="38">
        <f t="shared" si="18"/>
        <v>114000</v>
      </c>
      <c r="G146" s="42">
        <v>1.4999999999999999E-2</v>
      </c>
      <c r="H146" s="38">
        <f t="shared" si="19"/>
        <v>1710</v>
      </c>
      <c r="I146" s="42"/>
      <c r="J146" s="42">
        <v>1.4999999999999999E-2</v>
      </c>
      <c r="K146" s="42"/>
      <c r="L146" s="39" t="s">
        <v>227</v>
      </c>
    </row>
    <row r="147" spans="1:12" ht="13" x14ac:dyDescent="0.25">
      <c r="A147" s="35">
        <v>138</v>
      </c>
      <c r="B147" s="36" t="s">
        <v>131</v>
      </c>
      <c r="C147" s="37" t="s">
        <v>29</v>
      </c>
      <c r="D147" s="41">
        <f t="shared" si="20"/>
        <v>1800</v>
      </c>
      <c r="E147" s="40">
        <v>1800</v>
      </c>
      <c r="F147" s="38">
        <f t="shared" si="18"/>
        <v>2160</v>
      </c>
      <c r="G147" s="42">
        <v>8</v>
      </c>
      <c r="H147" s="38">
        <f t="shared" si="19"/>
        <v>17280</v>
      </c>
      <c r="I147" s="42">
        <v>8</v>
      </c>
      <c r="J147" s="42"/>
      <c r="K147" s="42"/>
      <c r="L147" s="39" t="s">
        <v>227</v>
      </c>
    </row>
    <row r="148" spans="1:12" ht="13" x14ac:dyDescent="0.25">
      <c r="A148" s="35">
        <v>139</v>
      </c>
      <c r="B148" s="36" t="s">
        <v>132</v>
      </c>
      <c r="C148" s="37" t="s">
        <v>29</v>
      </c>
      <c r="D148" s="41">
        <f t="shared" si="20"/>
        <v>850</v>
      </c>
      <c r="E148" s="40">
        <v>850</v>
      </c>
      <c r="F148" s="38">
        <f t="shared" ref="F148:F179" si="21">E148*1.2</f>
        <v>1020</v>
      </c>
      <c r="G148" s="42">
        <v>8</v>
      </c>
      <c r="H148" s="38">
        <f t="shared" ref="H148:H179" si="22">F148*G148</f>
        <v>8160</v>
      </c>
      <c r="I148" s="42">
        <v>8</v>
      </c>
      <c r="J148" s="42"/>
      <c r="K148" s="42">
        <v>3</v>
      </c>
      <c r="L148" s="39" t="s">
        <v>227</v>
      </c>
    </row>
    <row r="149" spans="1:12" ht="13" x14ac:dyDescent="0.25">
      <c r="A149" s="35">
        <v>140</v>
      </c>
      <c r="B149" s="36" t="s">
        <v>133</v>
      </c>
      <c r="C149" s="37" t="s">
        <v>29</v>
      </c>
      <c r="D149" s="41">
        <f t="shared" si="20"/>
        <v>850</v>
      </c>
      <c r="E149" s="40">
        <v>850</v>
      </c>
      <c r="F149" s="38">
        <f t="shared" si="21"/>
        <v>1020</v>
      </c>
      <c r="G149" s="42">
        <v>2</v>
      </c>
      <c r="H149" s="38">
        <f t="shared" si="22"/>
        <v>2040</v>
      </c>
      <c r="I149" s="42">
        <v>2</v>
      </c>
      <c r="J149" s="42"/>
      <c r="K149" s="42"/>
      <c r="L149" s="39" t="s">
        <v>227</v>
      </c>
    </row>
    <row r="150" spans="1:12" ht="13" x14ac:dyDescent="0.25">
      <c r="A150" s="35">
        <v>141</v>
      </c>
      <c r="B150" s="36" t="s">
        <v>134</v>
      </c>
      <c r="C150" s="37" t="s">
        <v>29</v>
      </c>
      <c r="D150" s="41">
        <f t="shared" si="20"/>
        <v>650</v>
      </c>
      <c r="E150" s="40">
        <v>650</v>
      </c>
      <c r="F150" s="38">
        <f t="shared" si="21"/>
        <v>780</v>
      </c>
      <c r="G150" s="42">
        <v>2</v>
      </c>
      <c r="H150" s="38">
        <f t="shared" si="22"/>
        <v>1560</v>
      </c>
      <c r="I150" s="42">
        <v>2</v>
      </c>
      <c r="J150" s="42"/>
      <c r="K150" s="42"/>
      <c r="L150" s="39" t="s">
        <v>227</v>
      </c>
    </row>
    <row r="151" spans="1:12" ht="13" x14ac:dyDescent="0.25">
      <c r="A151" s="35">
        <v>142</v>
      </c>
      <c r="B151" s="36" t="s">
        <v>135</v>
      </c>
      <c r="C151" s="37" t="s">
        <v>29</v>
      </c>
      <c r="D151" s="41">
        <f t="shared" si="20"/>
        <v>600</v>
      </c>
      <c r="E151" s="40">
        <v>600</v>
      </c>
      <c r="F151" s="38">
        <f t="shared" si="21"/>
        <v>720</v>
      </c>
      <c r="G151" s="42">
        <v>1</v>
      </c>
      <c r="H151" s="38">
        <f t="shared" si="22"/>
        <v>720</v>
      </c>
      <c r="I151" s="42">
        <v>1</v>
      </c>
      <c r="J151" s="42"/>
      <c r="K151" s="42"/>
      <c r="L151" s="39" t="s">
        <v>227</v>
      </c>
    </row>
    <row r="152" spans="1:12" ht="13" x14ac:dyDescent="0.25">
      <c r="A152" s="35">
        <v>143</v>
      </c>
      <c r="B152" s="36" t="s">
        <v>136</v>
      </c>
      <c r="C152" s="37" t="s">
        <v>29</v>
      </c>
      <c r="D152" s="41">
        <f t="shared" si="20"/>
        <v>500</v>
      </c>
      <c r="E152" s="40">
        <v>500</v>
      </c>
      <c r="F152" s="38">
        <f t="shared" si="21"/>
        <v>600</v>
      </c>
      <c r="G152" s="42">
        <v>1</v>
      </c>
      <c r="H152" s="38">
        <f t="shared" si="22"/>
        <v>600</v>
      </c>
      <c r="I152" s="42"/>
      <c r="J152" s="42">
        <v>1</v>
      </c>
      <c r="K152" s="42"/>
      <c r="L152" s="39" t="s">
        <v>227</v>
      </c>
    </row>
    <row r="153" spans="1:12" ht="13" x14ac:dyDescent="0.25">
      <c r="A153" s="35">
        <v>144</v>
      </c>
      <c r="B153" s="36" t="s">
        <v>137</v>
      </c>
      <c r="C153" s="37" t="s">
        <v>29</v>
      </c>
      <c r="D153" s="41">
        <f t="shared" si="20"/>
        <v>450</v>
      </c>
      <c r="E153" s="40">
        <v>450</v>
      </c>
      <c r="F153" s="38">
        <f t="shared" si="21"/>
        <v>540</v>
      </c>
      <c r="G153" s="42">
        <v>9</v>
      </c>
      <c r="H153" s="38">
        <f t="shared" si="22"/>
        <v>4860</v>
      </c>
      <c r="I153" s="42"/>
      <c r="J153" s="42">
        <v>9</v>
      </c>
      <c r="K153" s="42"/>
      <c r="L153" s="39" t="s">
        <v>227</v>
      </c>
    </row>
    <row r="154" spans="1:12" ht="13" x14ac:dyDescent="0.25">
      <c r="A154" s="35">
        <v>145</v>
      </c>
      <c r="B154" s="36" t="s">
        <v>138</v>
      </c>
      <c r="C154" s="37" t="s">
        <v>29</v>
      </c>
      <c r="D154" s="41">
        <f t="shared" si="20"/>
        <v>1200</v>
      </c>
      <c r="E154" s="40">
        <v>1200</v>
      </c>
      <c r="F154" s="38">
        <f t="shared" si="21"/>
        <v>1440</v>
      </c>
      <c r="G154" s="42">
        <v>2</v>
      </c>
      <c r="H154" s="38">
        <f t="shared" si="22"/>
        <v>2880</v>
      </c>
      <c r="I154" s="42">
        <v>2</v>
      </c>
      <c r="J154" s="42"/>
      <c r="K154" s="42"/>
      <c r="L154" s="39" t="s">
        <v>227</v>
      </c>
    </row>
    <row r="155" spans="1:12" ht="13" x14ac:dyDescent="0.25">
      <c r="A155" s="35">
        <v>146</v>
      </c>
      <c r="B155" s="36" t="s">
        <v>139</v>
      </c>
      <c r="C155" s="37" t="s">
        <v>29</v>
      </c>
      <c r="D155" s="41">
        <f t="shared" si="20"/>
        <v>300</v>
      </c>
      <c r="E155" s="40">
        <v>300</v>
      </c>
      <c r="F155" s="38">
        <f t="shared" si="21"/>
        <v>360</v>
      </c>
      <c r="G155" s="42">
        <v>1</v>
      </c>
      <c r="H155" s="38">
        <f t="shared" si="22"/>
        <v>360</v>
      </c>
      <c r="I155" s="42">
        <v>1</v>
      </c>
      <c r="J155" s="42"/>
      <c r="K155" s="42"/>
      <c r="L155" s="39" t="s">
        <v>227</v>
      </c>
    </row>
    <row r="156" spans="1:12" ht="13" x14ac:dyDescent="0.25">
      <c r="A156" s="35">
        <v>147</v>
      </c>
      <c r="B156" s="36" t="s">
        <v>140</v>
      </c>
      <c r="C156" s="37" t="s">
        <v>29</v>
      </c>
      <c r="D156" s="41">
        <f t="shared" si="20"/>
        <v>1890</v>
      </c>
      <c r="E156" s="40">
        <v>1890</v>
      </c>
      <c r="F156" s="38">
        <f t="shared" si="21"/>
        <v>2268</v>
      </c>
      <c r="G156" s="42">
        <v>4</v>
      </c>
      <c r="H156" s="38">
        <f t="shared" si="22"/>
        <v>9072</v>
      </c>
      <c r="I156" s="42">
        <v>4</v>
      </c>
      <c r="J156" s="42"/>
      <c r="K156" s="42"/>
      <c r="L156" s="39" t="s">
        <v>227</v>
      </c>
    </row>
    <row r="157" spans="1:12" ht="13" x14ac:dyDescent="0.25">
      <c r="A157" s="35">
        <v>148</v>
      </c>
      <c r="B157" s="36" t="s">
        <v>141</v>
      </c>
      <c r="C157" s="37" t="s">
        <v>29</v>
      </c>
      <c r="D157" s="41">
        <f t="shared" si="20"/>
        <v>1800</v>
      </c>
      <c r="E157" s="40">
        <v>1800</v>
      </c>
      <c r="F157" s="38">
        <f t="shared" si="21"/>
        <v>2160</v>
      </c>
      <c r="G157" s="42">
        <v>2</v>
      </c>
      <c r="H157" s="38">
        <f t="shared" si="22"/>
        <v>4320</v>
      </c>
      <c r="I157" s="42">
        <v>2</v>
      </c>
      <c r="J157" s="42"/>
      <c r="K157" s="42"/>
      <c r="L157" s="39" t="s">
        <v>227</v>
      </c>
    </row>
    <row r="158" spans="1:12" ht="39" x14ac:dyDescent="0.25">
      <c r="A158" s="35">
        <v>149</v>
      </c>
      <c r="B158" s="36" t="s">
        <v>142</v>
      </c>
      <c r="C158" s="37" t="s">
        <v>29</v>
      </c>
      <c r="D158" s="41">
        <f t="shared" si="20"/>
        <v>998</v>
      </c>
      <c r="E158" s="40">
        <v>998</v>
      </c>
      <c r="F158" s="38">
        <f t="shared" si="21"/>
        <v>1197.5999999999999</v>
      </c>
      <c r="G158" s="42">
        <v>2</v>
      </c>
      <c r="H158" s="38">
        <f t="shared" si="22"/>
        <v>2395.1999999999998</v>
      </c>
      <c r="I158" s="42"/>
      <c r="J158" s="42">
        <v>2</v>
      </c>
      <c r="K158" s="42"/>
      <c r="L158" s="39" t="s">
        <v>227</v>
      </c>
    </row>
    <row r="159" spans="1:12" ht="39" x14ac:dyDescent="0.25">
      <c r="A159" s="35">
        <v>150</v>
      </c>
      <c r="B159" s="36" t="s">
        <v>143</v>
      </c>
      <c r="C159" s="37" t="s">
        <v>29</v>
      </c>
      <c r="D159" s="41">
        <f t="shared" si="20"/>
        <v>800</v>
      </c>
      <c r="E159" s="40">
        <v>800</v>
      </c>
      <c r="F159" s="38">
        <f t="shared" si="21"/>
        <v>960</v>
      </c>
      <c r="G159" s="42">
        <v>8</v>
      </c>
      <c r="H159" s="38">
        <f t="shared" si="22"/>
        <v>7680</v>
      </c>
      <c r="I159" s="42"/>
      <c r="J159" s="42">
        <v>8</v>
      </c>
      <c r="K159" s="42"/>
      <c r="L159" s="39" t="s">
        <v>227</v>
      </c>
    </row>
    <row r="160" spans="1:12" ht="39" x14ac:dyDescent="0.25">
      <c r="A160" s="35">
        <v>151</v>
      </c>
      <c r="B160" s="36" t="s">
        <v>144</v>
      </c>
      <c r="C160" s="37" t="s">
        <v>29</v>
      </c>
      <c r="D160" s="41">
        <f t="shared" si="20"/>
        <v>712.5</v>
      </c>
      <c r="E160" s="40">
        <v>712.5</v>
      </c>
      <c r="F160" s="38">
        <f t="shared" si="21"/>
        <v>855</v>
      </c>
      <c r="G160" s="42">
        <v>2</v>
      </c>
      <c r="H160" s="38">
        <f t="shared" si="22"/>
        <v>1710</v>
      </c>
      <c r="I160" s="42"/>
      <c r="J160" s="42">
        <v>2</v>
      </c>
      <c r="K160" s="42"/>
      <c r="L160" s="39" t="s">
        <v>227</v>
      </c>
    </row>
    <row r="161" spans="1:12" ht="13" x14ac:dyDescent="0.25">
      <c r="A161" s="35">
        <v>152</v>
      </c>
      <c r="B161" s="36" t="s">
        <v>145</v>
      </c>
      <c r="C161" s="37" t="s">
        <v>45</v>
      </c>
      <c r="D161" s="41">
        <f t="shared" si="20"/>
        <v>1180</v>
      </c>
      <c r="E161" s="40">
        <v>1180</v>
      </c>
      <c r="F161" s="38">
        <f t="shared" si="21"/>
        <v>1416</v>
      </c>
      <c r="G161" s="42">
        <v>5.15</v>
      </c>
      <c r="H161" s="38">
        <f t="shared" si="22"/>
        <v>7292.4000000000005</v>
      </c>
      <c r="I161" s="42"/>
      <c r="J161" s="42">
        <v>5.15</v>
      </c>
      <c r="K161" s="42"/>
      <c r="L161" s="39" t="s">
        <v>227</v>
      </c>
    </row>
    <row r="162" spans="1:12" ht="13" x14ac:dyDescent="0.25">
      <c r="A162" s="35">
        <v>153</v>
      </c>
      <c r="B162" s="36" t="s">
        <v>146</v>
      </c>
      <c r="C162" s="37" t="s">
        <v>45</v>
      </c>
      <c r="D162" s="41">
        <f t="shared" si="20"/>
        <v>590</v>
      </c>
      <c r="E162" s="40">
        <v>590</v>
      </c>
      <c r="F162" s="38">
        <f t="shared" si="21"/>
        <v>708</v>
      </c>
      <c r="G162" s="42">
        <v>2.5</v>
      </c>
      <c r="H162" s="38">
        <f t="shared" si="22"/>
        <v>1770</v>
      </c>
      <c r="I162" s="42"/>
      <c r="J162" s="42">
        <v>2.5</v>
      </c>
      <c r="K162" s="42"/>
      <c r="L162" s="39" t="s">
        <v>227</v>
      </c>
    </row>
    <row r="163" spans="1:12" ht="13" x14ac:dyDescent="0.25">
      <c r="A163" s="35">
        <v>154</v>
      </c>
      <c r="B163" s="36" t="s">
        <v>147</v>
      </c>
      <c r="C163" s="37" t="s">
        <v>45</v>
      </c>
      <c r="D163" s="41">
        <f t="shared" si="20"/>
        <v>640</v>
      </c>
      <c r="E163" s="40">
        <v>640</v>
      </c>
      <c r="F163" s="38">
        <f t="shared" si="21"/>
        <v>768</v>
      </c>
      <c r="G163" s="42">
        <v>2.5</v>
      </c>
      <c r="H163" s="38">
        <f t="shared" si="22"/>
        <v>1920</v>
      </c>
      <c r="I163" s="42"/>
      <c r="J163" s="42">
        <v>2.5</v>
      </c>
      <c r="K163" s="42"/>
      <c r="L163" s="39" t="s">
        <v>227</v>
      </c>
    </row>
    <row r="164" spans="1:12" ht="26" x14ac:dyDescent="0.25">
      <c r="A164" s="35">
        <v>155</v>
      </c>
      <c r="B164" s="36" t="s">
        <v>148</v>
      </c>
      <c r="C164" s="37" t="s">
        <v>149</v>
      </c>
      <c r="D164" s="41">
        <f t="shared" si="20"/>
        <v>5730</v>
      </c>
      <c r="E164" s="40">
        <v>5730</v>
      </c>
      <c r="F164" s="38">
        <f t="shared" si="21"/>
        <v>6876</v>
      </c>
      <c r="G164" s="42">
        <v>21.9</v>
      </c>
      <c r="H164" s="38">
        <f t="shared" si="22"/>
        <v>150584.4</v>
      </c>
      <c r="I164" s="42"/>
      <c r="J164" s="42">
        <v>21.9</v>
      </c>
      <c r="K164" s="42"/>
      <c r="L164" s="39" t="s">
        <v>227</v>
      </c>
    </row>
    <row r="165" spans="1:12" ht="13" x14ac:dyDescent="0.25">
      <c r="A165" s="35">
        <v>156</v>
      </c>
      <c r="B165" s="36" t="s">
        <v>150</v>
      </c>
      <c r="C165" s="37" t="s">
        <v>151</v>
      </c>
      <c r="D165" s="41">
        <f t="shared" si="20"/>
        <v>3100</v>
      </c>
      <c r="E165" s="40">
        <v>3100</v>
      </c>
      <c r="F165" s="38">
        <f t="shared" si="21"/>
        <v>3720</v>
      </c>
      <c r="G165" s="42">
        <v>1.2</v>
      </c>
      <c r="H165" s="38">
        <f t="shared" si="22"/>
        <v>4464</v>
      </c>
      <c r="I165" s="42"/>
      <c r="J165" s="42">
        <v>1.2</v>
      </c>
      <c r="K165" s="42"/>
      <c r="L165" s="39" t="s">
        <v>227</v>
      </c>
    </row>
    <row r="166" spans="1:12" ht="13" x14ac:dyDescent="0.25">
      <c r="A166" s="35">
        <v>157</v>
      </c>
      <c r="B166" s="36" t="s">
        <v>152</v>
      </c>
      <c r="C166" s="37" t="s">
        <v>45</v>
      </c>
      <c r="D166" s="41">
        <f t="shared" si="20"/>
        <v>139.9</v>
      </c>
      <c r="E166" s="40">
        <v>139.9</v>
      </c>
      <c r="F166" s="38">
        <f t="shared" si="21"/>
        <v>167.88</v>
      </c>
      <c r="G166" s="42">
        <v>109</v>
      </c>
      <c r="H166" s="38">
        <f t="shared" si="22"/>
        <v>18298.919999999998</v>
      </c>
      <c r="I166" s="42">
        <v>109</v>
      </c>
      <c r="J166" s="42"/>
      <c r="K166" s="42">
        <v>109</v>
      </c>
      <c r="L166" s="39" t="s">
        <v>227</v>
      </c>
    </row>
    <row r="167" spans="1:12" ht="13" x14ac:dyDescent="0.25">
      <c r="A167" s="35">
        <v>158</v>
      </c>
      <c r="B167" s="36" t="s">
        <v>153</v>
      </c>
      <c r="C167" s="37" t="s">
        <v>54</v>
      </c>
      <c r="D167" s="41">
        <f t="shared" si="20"/>
        <v>80</v>
      </c>
      <c r="E167" s="40">
        <v>80</v>
      </c>
      <c r="F167" s="38">
        <f t="shared" si="21"/>
        <v>96</v>
      </c>
      <c r="G167" s="42">
        <v>75</v>
      </c>
      <c r="H167" s="38">
        <f t="shared" si="22"/>
        <v>7200</v>
      </c>
      <c r="I167" s="42"/>
      <c r="J167" s="42">
        <v>75</v>
      </c>
      <c r="K167" s="42"/>
      <c r="L167" s="39" t="s">
        <v>227</v>
      </c>
    </row>
    <row r="168" spans="1:12" ht="52" x14ac:dyDescent="0.25">
      <c r="A168" s="35">
        <v>159</v>
      </c>
      <c r="B168" s="36" t="s">
        <v>154</v>
      </c>
      <c r="C168" s="37" t="s">
        <v>29</v>
      </c>
      <c r="D168" s="41">
        <f t="shared" si="20"/>
        <v>340000</v>
      </c>
      <c r="E168" s="40">
        <v>340000</v>
      </c>
      <c r="F168" s="38">
        <f t="shared" si="21"/>
        <v>408000</v>
      </c>
      <c r="G168" s="42">
        <v>1</v>
      </c>
      <c r="H168" s="38">
        <f t="shared" si="22"/>
        <v>408000</v>
      </c>
      <c r="I168" s="42">
        <v>1</v>
      </c>
      <c r="J168" s="42"/>
      <c r="K168" s="42" t="s">
        <v>228</v>
      </c>
      <c r="L168" s="39" t="s">
        <v>227</v>
      </c>
    </row>
    <row r="169" spans="1:12" ht="26" x14ac:dyDescent="0.25">
      <c r="A169" s="35">
        <v>160</v>
      </c>
      <c r="B169" s="36" t="s">
        <v>155</v>
      </c>
      <c r="C169" s="37" t="s">
        <v>23</v>
      </c>
      <c r="D169" s="41">
        <f t="shared" si="20"/>
        <v>133400</v>
      </c>
      <c r="E169" s="40">
        <v>133400</v>
      </c>
      <c r="F169" s="38">
        <f t="shared" si="21"/>
        <v>160080</v>
      </c>
      <c r="G169" s="42">
        <v>0.108</v>
      </c>
      <c r="H169" s="38">
        <f t="shared" si="22"/>
        <v>17288.64</v>
      </c>
      <c r="I169" s="42">
        <v>0.108</v>
      </c>
      <c r="J169" s="42"/>
      <c r="K169" s="42"/>
      <c r="L169" s="39" t="s">
        <v>227</v>
      </c>
    </row>
    <row r="170" spans="1:12" ht="26" x14ac:dyDescent="0.25">
      <c r="A170" s="35">
        <v>161</v>
      </c>
      <c r="B170" s="36" t="s">
        <v>156</v>
      </c>
      <c r="C170" s="37" t="s">
        <v>23</v>
      </c>
      <c r="D170" s="41">
        <f t="shared" si="20"/>
        <v>133400</v>
      </c>
      <c r="E170" s="40">
        <v>133400</v>
      </c>
      <c r="F170" s="38">
        <f t="shared" si="21"/>
        <v>160080</v>
      </c>
      <c r="G170" s="42">
        <v>7.8E-2</v>
      </c>
      <c r="H170" s="38">
        <f t="shared" si="22"/>
        <v>12486.24</v>
      </c>
      <c r="I170" s="42">
        <v>7.8E-2</v>
      </c>
      <c r="J170" s="42"/>
      <c r="K170" s="42"/>
      <c r="L170" s="39" t="s">
        <v>227</v>
      </c>
    </row>
    <row r="171" spans="1:12" ht="13" x14ac:dyDescent="0.25">
      <c r="A171" s="35">
        <v>162</v>
      </c>
      <c r="B171" s="36" t="s">
        <v>157</v>
      </c>
      <c r="C171" s="37" t="s">
        <v>29</v>
      </c>
      <c r="D171" s="41">
        <f t="shared" si="20"/>
        <v>138000</v>
      </c>
      <c r="E171" s="40">
        <v>138000</v>
      </c>
      <c r="F171" s="38">
        <f t="shared" si="21"/>
        <v>165600</v>
      </c>
      <c r="G171" s="42">
        <v>1</v>
      </c>
      <c r="H171" s="38">
        <f t="shared" si="22"/>
        <v>165600</v>
      </c>
      <c r="I171" s="42">
        <v>1</v>
      </c>
      <c r="J171" s="42"/>
      <c r="K171" s="42"/>
      <c r="L171" s="39" t="s">
        <v>227</v>
      </c>
    </row>
    <row r="172" spans="1:12" ht="39" x14ac:dyDescent="0.25">
      <c r="A172" s="35">
        <v>163</v>
      </c>
      <c r="B172" s="36" t="s">
        <v>158</v>
      </c>
      <c r="C172" s="37" t="s">
        <v>29</v>
      </c>
      <c r="D172" s="41">
        <f t="shared" si="20"/>
        <v>2036</v>
      </c>
      <c r="E172" s="40">
        <v>2036</v>
      </c>
      <c r="F172" s="38">
        <f t="shared" si="21"/>
        <v>2443.1999999999998</v>
      </c>
      <c r="G172" s="42">
        <v>1</v>
      </c>
      <c r="H172" s="38">
        <f t="shared" si="22"/>
        <v>2443.1999999999998</v>
      </c>
      <c r="I172" s="42">
        <v>1</v>
      </c>
      <c r="J172" s="42"/>
      <c r="K172" s="42"/>
      <c r="L172" s="39" t="s">
        <v>227</v>
      </c>
    </row>
    <row r="173" spans="1:12" ht="39" x14ac:dyDescent="0.25">
      <c r="A173" s="35">
        <v>164</v>
      </c>
      <c r="B173" s="36" t="s">
        <v>159</v>
      </c>
      <c r="C173" s="37" t="s">
        <v>49</v>
      </c>
      <c r="D173" s="41">
        <f t="shared" si="20"/>
        <v>4590</v>
      </c>
      <c r="E173" s="40">
        <v>4590</v>
      </c>
      <c r="F173" s="38">
        <f t="shared" si="21"/>
        <v>5508</v>
      </c>
      <c r="G173" s="42">
        <v>0.5</v>
      </c>
      <c r="H173" s="38">
        <f t="shared" si="22"/>
        <v>2754</v>
      </c>
      <c r="I173" s="42"/>
      <c r="J173" s="42">
        <v>0.5</v>
      </c>
      <c r="K173" s="42"/>
      <c r="L173" s="39" t="s">
        <v>227</v>
      </c>
    </row>
    <row r="174" spans="1:12" ht="13" x14ac:dyDescent="0.25">
      <c r="A174" s="35">
        <v>165</v>
      </c>
      <c r="B174" s="36" t="s">
        <v>160</v>
      </c>
      <c r="C174" s="37" t="s">
        <v>45</v>
      </c>
      <c r="D174" s="41">
        <f t="shared" si="20"/>
        <v>139.9</v>
      </c>
      <c r="E174" s="40">
        <v>139.9</v>
      </c>
      <c r="F174" s="38">
        <f t="shared" si="21"/>
        <v>167.88</v>
      </c>
      <c r="G174" s="42">
        <v>21</v>
      </c>
      <c r="H174" s="38">
        <f t="shared" si="22"/>
        <v>3525.48</v>
      </c>
      <c r="I174" s="42"/>
      <c r="J174" s="42">
        <v>21</v>
      </c>
      <c r="K174" s="42"/>
      <c r="L174" s="39" t="s">
        <v>227</v>
      </c>
    </row>
    <row r="175" spans="1:12" ht="13" x14ac:dyDescent="0.25">
      <c r="A175" s="35">
        <v>166</v>
      </c>
      <c r="B175" s="36" t="s">
        <v>161</v>
      </c>
      <c r="C175" s="37" t="s">
        <v>29</v>
      </c>
      <c r="D175" s="41">
        <f t="shared" si="20"/>
        <v>30</v>
      </c>
      <c r="E175" s="40">
        <v>30</v>
      </c>
      <c r="F175" s="38">
        <f t="shared" si="21"/>
        <v>36</v>
      </c>
      <c r="G175" s="42">
        <v>41</v>
      </c>
      <c r="H175" s="38">
        <f t="shared" si="22"/>
        <v>1476</v>
      </c>
      <c r="I175" s="42"/>
      <c r="J175" s="42">
        <v>41</v>
      </c>
      <c r="K175" s="42"/>
      <c r="L175" s="39" t="s">
        <v>227</v>
      </c>
    </row>
    <row r="176" spans="1:12" ht="13" x14ac:dyDescent="0.25">
      <c r="A176" s="35">
        <v>167</v>
      </c>
      <c r="B176" s="36" t="s">
        <v>162</v>
      </c>
      <c r="C176" s="37" t="s">
        <v>29</v>
      </c>
      <c r="D176" s="41">
        <f t="shared" si="20"/>
        <v>120</v>
      </c>
      <c r="E176" s="40">
        <v>120</v>
      </c>
      <c r="F176" s="38">
        <f t="shared" si="21"/>
        <v>144</v>
      </c>
      <c r="G176" s="42">
        <v>6</v>
      </c>
      <c r="H176" s="38">
        <f t="shared" si="22"/>
        <v>864</v>
      </c>
      <c r="I176" s="42"/>
      <c r="J176" s="42">
        <v>6</v>
      </c>
      <c r="K176" s="42"/>
      <c r="L176" s="39" t="s">
        <v>227</v>
      </c>
    </row>
    <row r="177" spans="1:12" ht="13" x14ac:dyDescent="0.25">
      <c r="A177" s="35">
        <v>168</v>
      </c>
      <c r="B177" s="36" t="s">
        <v>163</v>
      </c>
      <c r="C177" s="37" t="s">
        <v>45</v>
      </c>
      <c r="D177" s="41">
        <f t="shared" si="20"/>
        <v>132</v>
      </c>
      <c r="E177" s="40">
        <v>132</v>
      </c>
      <c r="F177" s="38">
        <f t="shared" si="21"/>
        <v>158.4</v>
      </c>
      <c r="G177" s="42">
        <v>1.48</v>
      </c>
      <c r="H177" s="38">
        <f t="shared" si="22"/>
        <v>234.43200000000002</v>
      </c>
      <c r="I177" s="42">
        <v>1.48</v>
      </c>
      <c r="J177" s="42"/>
      <c r="K177" s="42">
        <v>1.48</v>
      </c>
      <c r="L177" s="39" t="s">
        <v>227</v>
      </c>
    </row>
    <row r="178" spans="1:12" ht="13" x14ac:dyDescent="0.25">
      <c r="A178" s="35">
        <v>169</v>
      </c>
      <c r="B178" s="36" t="s">
        <v>164</v>
      </c>
      <c r="C178" s="37" t="s">
        <v>29</v>
      </c>
      <c r="D178" s="41">
        <f t="shared" si="20"/>
        <v>40</v>
      </c>
      <c r="E178" s="40">
        <v>40</v>
      </c>
      <c r="F178" s="38">
        <f t="shared" si="21"/>
        <v>48</v>
      </c>
      <c r="G178" s="42">
        <v>6</v>
      </c>
      <c r="H178" s="38">
        <f t="shared" si="22"/>
        <v>288</v>
      </c>
      <c r="I178" s="42">
        <v>6</v>
      </c>
      <c r="J178" s="42"/>
      <c r="K178" s="42">
        <v>6</v>
      </c>
      <c r="L178" s="39" t="s">
        <v>227</v>
      </c>
    </row>
    <row r="179" spans="1:12" ht="13" x14ac:dyDescent="0.25">
      <c r="A179" s="35">
        <v>170</v>
      </c>
      <c r="B179" s="36" t="s">
        <v>165</v>
      </c>
      <c r="C179" s="37" t="s">
        <v>29</v>
      </c>
      <c r="D179" s="41">
        <f t="shared" si="20"/>
        <v>60</v>
      </c>
      <c r="E179" s="40">
        <v>60</v>
      </c>
      <c r="F179" s="38">
        <f t="shared" si="21"/>
        <v>72</v>
      </c>
      <c r="G179" s="42">
        <v>8</v>
      </c>
      <c r="H179" s="38">
        <f t="shared" si="22"/>
        <v>576</v>
      </c>
      <c r="I179" s="42"/>
      <c r="J179" s="42">
        <v>8</v>
      </c>
      <c r="K179" s="42"/>
      <c r="L179" s="39" t="s">
        <v>227</v>
      </c>
    </row>
    <row r="180" spans="1:12" ht="13" x14ac:dyDescent="0.25">
      <c r="A180" s="35">
        <v>171</v>
      </c>
      <c r="B180" s="36" t="s">
        <v>166</v>
      </c>
      <c r="C180" s="37" t="s">
        <v>45</v>
      </c>
      <c r="D180" s="41">
        <f t="shared" si="20"/>
        <v>80</v>
      </c>
      <c r="E180" s="40">
        <v>80</v>
      </c>
      <c r="F180" s="38">
        <f t="shared" ref="F180:F188" si="23">E180*1.2</f>
        <v>96</v>
      </c>
      <c r="G180" s="42">
        <v>6.5000000000000002E-2</v>
      </c>
      <c r="H180" s="38">
        <f t="shared" ref="H180:H188" si="24">F180*G180</f>
        <v>6.24</v>
      </c>
      <c r="I180" s="42"/>
      <c r="J180" s="42">
        <v>7.0000000000000007E-2</v>
      </c>
      <c r="K180" s="42"/>
      <c r="L180" s="39" t="s">
        <v>227</v>
      </c>
    </row>
    <row r="181" spans="1:12" ht="13" x14ac:dyDescent="0.25">
      <c r="A181" s="35">
        <v>172</v>
      </c>
      <c r="B181" s="36" t="s">
        <v>167</v>
      </c>
      <c r="C181" s="37" t="s">
        <v>149</v>
      </c>
      <c r="D181" s="41">
        <f t="shared" si="20"/>
        <v>130</v>
      </c>
      <c r="E181" s="40">
        <v>130</v>
      </c>
      <c r="F181" s="38">
        <f t="shared" si="23"/>
        <v>156</v>
      </c>
      <c r="G181" s="42">
        <v>0.12</v>
      </c>
      <c r="H181" s="38">
        <f t="shared" si="24"/>
        <v>18.72</v>
      </c>
      <c r="I181" s="42"/>
      <c r="J181" s="42">
        <v>0.12</v>
      </c>
      <c r="K181" s="42"/>
      <c r="L181" s="39" t="s">
        <v>227</v>
      </c>
    </row>
    <row r="182" spans="1:12" ht="13" x14ac:dyDescent="0.25">
      <c r="A182" s="35">
        <v>173</v>
      </c>
      <c r="B182" s="36" t="s">
        <v>150</v>
      </c>
      <c r="C182" s="37" t="s">
        <v>151</v>
      </c>
      <c r="D182" s="41">
        <f t="shared" si="20"/>
        <v>3100</v>
      </c>
      <c r="E182" s="40">
        <v>3100</v>
      </c>
      <c r="F182" s="38">
        <f t="shared" si="23"/>
        <v>3720</v>
      </c>
      <c r="G182" s="42">
        <v>1.2</v>
      </c>
      <c r="H182" s="38">
        <f t="shared" si="24"/>
        <v>4464</v>
      </c>
      <c r="I182" s="42"/>
      <c r="J182" s="42">
        <v>1.2</v>
      </c>
      <c r="K182" s="42"/>
      <c r="L182" s="39" t="s">
        <v>227</v>
      </c>
    </row>
    <row r="183" spans="1:12" ht="13" x14ac:dyDescent="0.25">
      <c r="A183" s="35">
        <v>174</v>
      </c>
      <c r="B183" s="36" t="s">
        <v>168</v>
      </c>
      <c r="C183" s="37" t="s">
        <v>29</v>
      </c>
      <c r="D183" s="41">
        <f t="shared" si="20"/>
        <v>250</v>
      </c>
      <c r="E183" s="40">
        <v>250</v>
      </c>
      <c r="F183" s="38">
        <f t="shared" si="23"/>
        <v>300</v>
      </c>
      <c r="G183" s="42">
        <v>4</v>
      </c>
      <c r="H183" s="38">
        <f t="shared" si="24"/>
        <v>1200</v>
      </c>
      <c r="I183" s="42">
        <v>4</v>
      </c>
      <c r="J183" s="42"/>
      <c r="K183" s="42"/>
      <c r="L183" s="39" t="s">
        <v>227</v>
      </c>
    </row>
    <row r="184" spans="1:12" ht="26" x14ac:dyDescent="0.25">
      <c r="A184" s="35">
        <v>175</v>
      </c>
      <c r="B184" s="36" t="s">
        <v>169</v>
      </c>
      <c r="C184" s="37" t="s">
        <v>29</v>
      </c>
      <c r="D184" s="41">
        <f t="shared" si="20"/>
        <v>1020</v>
      </c>
      <c r="E184" s="40">
        <v>1020</v>
      </c>
      <c r="F184" s="38">
        <f t="shared" si="23"/>
        <v>1224</v>
      </c>
      <c r="G184" s="42">
        <v>3</v>
      </c>
      <c r="H184" s="38">
        <f t="shared" si="24"/>
        <v>3672</v>
      </c>
      <c r="I184" s="42">
        <v>3</v>
      </c>
      <c r="J184" s="42"/>
      <c r="K184" s="42"/>
      <c r="L184" s="39" t="s">
        <v>227</v>
      </c>
    </row>
    <row r="185" spans="1:12" ht="26" x14ac:dyDescent="0.25">
      <c r="A185" s="35">
        <v>176</v>
      </c>
      <c r="B185" s="36" t="s">
        <v>170</v>
      </c>
      <c r="C185" s="37" t="s">
        <v>29</v>
      </c>
      <c r="D185" s="41">
        <f t="shared" si="20"/>
        <v>1020</v>
      </c>
      <c r="E185" s="40">
        <v>1020</v>
      </c>
      <c r="F185" s="38">
        <f t="shared" si="23"/>
        <v>1224</v>
      </c>
      <c r="G185" s="42">
        <v>5</v>
      </c>
      <c r="H185" s="38">
        <f t="shared" si="24"/>
        <v>6120</v>
      </c>
      <c r="I185" s="42">
        <v>5</v>
      </c>
      <c r="J185" s="42"/>
      <c r="K185" s="42"/>
      <c r="L185" s="39" t="s">
        <v>227</v>
      </c>
    </row>
    <row r="186" spans="1:12" ht="13" x14ac:dyDescent="0.25">
      <c r="A186" s="35">
        <v>177</v>
      </c>
      <c r="B186" s="36" t="s">
        <v>171</v>
      </c>
      <c r="C186" s="37" t="s">
        <v>29</v>
      </c>
      <c r="D186" s="41">
        <f t="shared" si="20"/>
        <v>200</v>
      </c>
      <c r="E186" s="40">
        <v>200</v>
      </c>
      <c r="F186" s="38">
        <f t="shared" si="23"/>
        <v>240</v>
      </c>
      <c r="G186" s="42">
        <v>10</v>
      </c>
      <c r="H186" s="38">
        <f t="shared" si="24"/>
        <v>2400</v>
      </c>
      <c r="I186" s="42">
        <v>10</v>
      </c>
      <c r="J186" s="42"/>
      <c r="K186" s="42"/>
      <c r="L186" s="39" t="s">
        <v>227</v>
      </c>
    </row>
    <row r="187" spans="1:12" ht="26" x14ac:dyDescent="0.25">
      <c r="A187" s="35">
        <v>178</v>
      </c>
      <c r="B187" s="36" t="s">
        <v>172</v>
      </c>
      <c r="C187" s="37" t="s">
        <v>29</v>
      </c>
      <c r="D187" s="41">
        <f t="shared" si="20"/>
        <v>1020</v>
      </c>
      <c r="E187" s="40">
        <v>1020</v>
      </c>
      <c r="F187" s="38">
        <f t="shared" si="23"/>
        <v>1224</v>
      </c>
      <c r="G187" s="42">
        <v>1</v>
      </c>
      <c r="H187" s="38">
        <f t="shared" si="24"/>
        <v>1224</v>
      </c>
      <c r="I187" s="42">
        <v>1</v>
      </c>
      <c r="J187" s="42"/>
      <c r="K187" s="42"/>
      <c r="L187" s="39" t="s">
        <v>227</v>
      </c>
    </row>
    <row r="188" spans="1:12" ht="26" x14ac:dyDescent="0.25">
      <c r="A188" s="35">
        <v>179</v>
      </c>
      <c r="B188" s="36" t="s">
        <v>173</v>
      </c>
      <c r="C188" s="37" t="s">
        <v>29</v>
      </c>
      <c r="D188" s="41">
        <f t="shared" si="20"/>
        <v>908</v>
      </c>
      <c r="E188" s="40">
        <v>908</v>
      </c>
      <c r="F188" s="38">
        <f t="shared" si="23"/>
        <v>1089.5999999999999</v>
      </c>
      <c r="G188" s="42">
        <v>5</v>
      </c>
      <c r="H188" s="38">
        <f t="shared" si="24"/>
        <v>5448</v>
      </c>
      <c r="I188" s="42">
        <v>5</v>
      </c>
      <c r="J188" s="42"/>
      <c r="K188" s="42"/>
      <c r="L188" s="39" t="s">
        <v>227</v>
      </c>
    </row>
    <row r="189" spans="1:12" ht="36.75" customHeight="1" x14ac:dyDescent="0.25">
      <c r="A189" s="31">
        <v>180</v>
      </c>
      <c r="B189" s="27" t="s">
        <v>174</v>
      </c>
      <c r="C189" s="28"/>
      <c r="D189" s="41"/>
      <c r="E189" s="28"/>
      <c r="F189" s="29"/>
      <c r="G189" s="29"/>
      <c r="H189" s="28"/>
      <c r="I189" s="28"/>
      <c r="J189" s="28"/>
      <c r="K189" s="28"/>
      <c r="L189" s="39"/>
    </row>
    <row r="190" spans="1:12" ht="52" x14ac:dyDescent="0.25">
      <c r="A190" s="35">
        <v>181</v>
      </c>
      <c r="B190" s="36" t="s">
        <v>175</v>
      </c>
      <c r="C190" s="37" t="s">
        <v>29</v>
      </c>
      <c r="D190" s="41">
        <f t="shared" si="20"/>
        <v>10500</v>
      </c>
      <c r="E190" s="40">
        <v>10500</v>
      </c>
      <c r="F190" s="38">
        <f t="shared" ref="F190:F221" si="25">E190*1.2</f>
        <v>12600</v>
      </c>
      <c r="G190" s="42">
        <v>1</v>
      </c>
      <c r="H190" s="38">
        <f t="shared" ref="H190:H221" si="26">F190*G190</f>
        <v>12600</v>
      </c>
      <c r="I190" s="42">
        <v>1</v>
      </c>
      <c r="J190" s="42"/>
      <c r="K190" s="42"/>
      <c r="L190" s="39" t="s">
        <v>227</v>
      </c>
    </row>
    <row r="191" spans="1:12" ht="52" x14ac:dyDescent="0.25">
      <c r="A191" s="35">
        <v>182</v>
      </c>
      <c r="B191" s="36" t="s">
        <v>176</v>
      </c>
      <c r="C191" s="37" t="s">
        <v>29</v>
      </c>
      <c r="D191" s="41">
        <f t="shared" si="20"/>
        <v>9000</v>
      </c>
      <c r="E191" s="40">
        <v>9000</v>
      </c>
      <c r="F191" s="38">
        <f t="shared" si="25"/>
        <v>10800</v>
      </c>
      <c r="G191" s="42">
        <v>1</v>
      </c>
      <c r="H191" s="38">
        <f t="shared" si="26"/>
        <v>10800</v>
      </c>
      <c r="I191" s="42">
        <v>1</v>
      </c>
      <c r="J191" s="42"/>
      <c r="K191" s="42"/>
      <c r="L191" s="39" t="s">
        <v>227</v>
      </c>
    </row>
    <row r="192" spans="1:12" ht="13" x14ac:dyDescent="0.25">
      <c r="A192" s="35">
        <v>183</v>
      </c>
      <c r="B192" s="36" t="s">
        <v>177</v>
      </c>
      <c r="C192" s="37" t="s">
        <v>23</v>
      </c>
      <c r="D192" s="41">
        <f t="shared" si="20"/>
        <v>98400</v>
      </c>
      <c r="E192" s="40">
        <v>98400</v>
      </c>
      <c r="F192" s="38">
        <f t="shared" si="25"/>
        <v>118080</v>
      </c>
      <c r="G192" s="42">
        <v>4.0000000000000001E-3</v>
      </c>
      <c r="H192" s="38">
        <f t="shared" si="26"/>
        <v>472.32</v>
      </c>
      <c r="I192" s="42">
        <v>4.0000000000000001E-3</v>
      </c>
      <c r="J192" s="42"/>
      <c r="K192" s="42"/>
      <c r="L192" s="39" t="s">
        <v>227</v>
      </c>
    </row>
    <row r="193" spans="1:12" ht="13" x14ac:dyDescent="0.25">
      <c r="A193" s="35">
        <v>184</v>
      </c>
      <c r="B193" s="36" t="s">
        <v>178</v>
      </c>
      <c r="C193" s="37" t="s">
        <v>23</v>
      </c>
      <c r="D193" s="41">
        <f t="shared" si="20"/>
        <v>101000</v>
      </c>
      <c r="E193" s="40">
        <v>101000</v>
      </c>
      <c r="F193" s="38">
        <f t="shared" si="25"/>
        <v>121200</v>
      </c>
      <c r="G193" s="42">
        <v>5.0000000000000001E-3</v>
      </c>
      <c r="H193" s="38">
        <f t="shared" si="26"/>
        <v>606</v>
      </c>
      <c r="I193" s="42">
        <v>5.0000000000000001E-3</v>
      </c>
      <c r="J193" s="42"/>
      <c r="K193" s="42">
        <v>13</v>
      </c>
      <c r="L193" s="39" t="s">
        <v>227</v>
      </c>
    </row>
    <row r="194" spans="1:12" ht="13" x14ac:dyDescent="0.25">
      <c r="A194" s="35">
        <v>185</v>
      </c>
      <c r="B194" s="36" t="s">
        <v>179</v>
      </c>
      <c r="C194" s="37" t="s">
        <v>23</v>
      </c>
      <c r="D194" s="41">
        <f t="shared" si="20"/>
        <v>95000</v>
      </c>
      <c r="E194" s="40">
        <v>95000</v>
      </c>
      <c r="F194" s="38">
        <f t="shared" si="25"/>
        <v>114000</v>
      </c>
      <c r="G194" s="42">
        <v>8.9999999999999993E-3</v>
      </c>
      <c r="H194" s="38">
        <f t="shared" si="26"/>
        <v>1026</v>
      </c>
      <c r="I194" s="42"/>
      <c r="J194" s="42">
        <v>8.9999999999999993E-3</v>
      </c>
      <c r="K194" s="42"/>
      <c r="L194" s="39" t="s">
        <v>227</v>
      </c>
    </row>
    <row r="195" spans="1:12" ht="13" x14ac:dyDescent="0.25">
      <c r="A195" s="35">
        <v>186</v>
      </c>
      <c r="B195" s="36" t="s">
        <v>180</v>
      </c>
      <c r="C195" s="37" t="s">
        <v>23</v>
      </c>
      <c r="D195" s="41">
        <f t="shared" si="20"/>
        <v>95000</v>
      </c>
      <c r="E195" s="40">
        <v>95000</v>
      </c>
      <c r="F195" s="38">
        <f t="shared" si="25"/>
        <v>114000</v>
      </c>
      <c r="G195" s="42">
        <v>1E-3</v>
      </c>
      <c r="H195" s="38">
        <f t="shared" si="26"/>
        <v>114</v>
      </c>
      <c r="I195" s="42"/>
      <c r="J195" s="42">
        <v>1E-3</v>
      </c>
      <c r="K195" s="42"/>
      <c r="L195" s="39" t="s">
        <v>227</v>
      </c>
    </row>
    <row r="196" spans="1:12" ht="13" x14ac:dyDescent="0.25">
      <c r="A196" s="35">
        <v>187</v>
      </c>
      <c r="B196" s="36" t="s">
        <v>181</v>
      </c>
      <c r="C196" s="37" t="s">
        <v>29</v>
      </c>
      <c r="D196" s="41">
        <f t="shared" si="20"/>
        <v>850</v>
      </c>
      <c r="E196" s="40">
        <v>850</v>
      </c>
      <c r="F196" s="38">
        <f t="shared" si="25"/>
        <v>1020</v>
      </c>
      <c r="G196" s="42">
        <v>1</v>
      </c>
      <c r="H196" s="38">
        <f t="shared" si="26"/>
        <v>1020</v>
      </c>
      <c r="I196" s="42">
        <v>1</v>
      </c>
      <c r="J196" s="42"/>
      <c r="K196" s="42"/>
      <c r="L196" s="39" t="s">
        <v>227</v>
      </c>
    </row>
    <row r="197" spans="1:12" ht="13" x14ac:dyDescent="0.25">
      <c r="A197" s="35">
        <v>188</v>
      </c>
      <c r="B197" s="36" t="s">
        <v>182</v>
      </c>
      <c r="C197" s="37" t="s">
        <v>29</v>
      </c>
      <c r="D197" s="41">
        <f t="shared" si="20"/>
        <v>780</v>
      </c>
      <c r="E197" s="40">
        <v>780</v>
      </c>
      <c r="F197" s="38">
        <f t="shared" si="25"/>
        <v>936</v>
      </c>
      <c r="G197" s="42">
        <v>3</v>
      </c>
      <c r="H197" s="38">
        <f t="shared" si="26"/>
        <v>2808</v>
      </c>
      <c r="I197" s="42">
        <v>3</v>
      </c>
      <c r="J197" s="42"/>
      <c r="K197" s="42"/>
      <c r="L197" s="39" t="s">
        <v>227</v>
      </c>
    </row>
    <row r="198" spans="1:12" ht="13" x14ac:dyDescent="0.25">
      <c r="A198" s="35">
        <v>189</v>
      </c>
      <c r="B198" s="36" t="s">
        <v>183</v>
      </c>
      <c r="C198" s="37" t="s">
        <v>29</v>
      </c>
      <c r="D198" s="41">
        <f t="shared" si="20"/>
        <v>500</v>
      </c>
      <c r="E198" s="40">
        <v>500</v>
      </c>
      <c r="F198" s="38">
        <f t="shared" si="25"/>
        <v>600</v>
      </c>
      <c r="G198" s="42">
        <v>3</v>
      </c>
      <c r="H198" s="38">
        <f t="shared" si="26"/>
        <v>1800</v>
      </c>
      <c r="I198" s="42"/>
      <c r="J198" s="42">
        <v>3</v>
      </c>
      <c r="K198" s="42"/>
      <c r="L198" s="39" t="s">
        <v>227</v>
      </c>
    </row>
    <row r="199" spans="1:12" ht="13" x14ac:dyDescent="0.25">
      <c r="A199" s="35">
        <v>190</v>
      </c>
      <c r="B199" s="36" t="s">
        <v>184</v>
      </c>
      <c r="C199" s="37" t="s">
        <v>29</v>
      </c>
      <c r="D199" s="41">
        <f t="shared" si="20"/>
        <v>450</v>
      </c>
      <c r="E199" s="40">
        <v>450</v>
      </c>
      <c r="F199" s="38">
        <f t="shared" si="25"/>
        <v>540</v>
      </c>
      <c r="G199" s="42">
        <v>5</v>
      </c>
      <c r="H199" s="38">
        <f t="shared" si="26"/>
        <v>2700</v>
      </c>
      <c r="I199" s="42"/>
      <c r="J199" s="42">
        <v>5</v>
      </c>
      <c r="K199" s="42"/>
      <c r="L199" s="39" t="s">
        <v>227</v>
      </c>
    </row>
    <row r="200" spans="1:12" ht="13" x14ac:dyDescent="0.25">
      <c r="A200" s="35">
        <v>191</v>
      </c>
      <c r="B200" s="36" t="s">
        <v>185</v>
      </c>
      <c r="C200" s="37" t="s">
        <v>29</v>
      </c>
      <c r="D200" s="41">
        <f t="shared" si="20"/>
        <v>1890</v>
      </c>
      <c r="E200" s="40">
        <v>1890</v>
      </c>
      <c r="F200" s="38">
        <f t="shared" si="25"/>
        <v>2268</v>
      </c>
      <c r="G200" s="42">
        <v>1</v>
      </c>
      <c r="H200" s="38">
        <f t="shared" si="26"/>
        <v>2268</v>
      </c>
      <c r="I200" s="42">
        <v>1</v>
      </c>
      <c r="J200" s="42"/>
      <c r="K200" s="42"/>
      <c r="L200" s="39" t="s">
        <v>227</v>
      </c>
    </row>
    <row r="201" spans="1:12" ht="13" x14ac:dyDescent="0.25">
      <c r="A201" s="35">
        <v>192</v>
      </c>
      <c r="B201" s="36" t="s">
        <v>186</v>
      </c>
      <c r="C201" s="37" t="s">
        <v>29</v>
      </c>
      <c r="D201" s="41">
        <f t="shared" si="20"/>
        <v>220</v>
      </c>
      <c r="E201" s="40">
        <v>220</v>
      </c>
      <c r="F201" s="38">
        <f t="shared" si="25"/>
        <v>264</v>
      </c>
      <c r="G201" s="42">
        <v>1</v>
      </c>
      <c r="H201" s="38">
        <f t="shared" si="26"/>
        <v>264</v>
      </c>
      <c r="I201" s="42">
        <v>1</v>
      </c>
      <c r="J201" s="42"/>
      <c r="K201" s="42"/>
      <c r="L201" s="39" t="s">
        <v>227</v>
      </c>
    </row>
    <row r="202" spans="1:12" ht="13" x14ac:dyDescent="0.25">
      <c r="A202" s="35">
        <v>193</v>
      </c>
      <c r="B202" s="36" t="s">
        <v>187</v>
      </c>
      <c r="C202" s="37" t="s">
        <v>45</v>
      </c>
      <c r="D202" s="41">
        <f t="shared" si="20"/>
        <v>84.5</v>
      </c>
      <c r="E202" s="40">
        <v>84.5</v>
      </c>
      <c r="F202" s="38">
        <f t="shared" si="25"/>
        <v>101.39999999999999</v>
      </c>
      <c r="G202" s="42">
        <v>6</v>
      </c>
      <c r="H202" s="38">
        <f t="shared" si="26"/>
        <v>608.4</v>
      </c>
      <c r="I202" s="42"/>
      <c r="J202" s="42">
        <v>6</v>
      </c>
      <c r="K202" s="42"/>
      <c r="L202" s="39" t="s">
        <v>227</v>
      </c>
    </row>
    <row r="203" spans="1:12" ht="13" x14ac:dyDescent="0.25">
      <c r="A203" s="35">
        <v>194</v>
      </c>
      <c r="B203" s="36" t="s">
        <v>188</v>
      </c>
      <c r="C203" s="37" t="s">
        <v>29</v>
      </c>
      <c r="D203" s="41">
        <f t="shared" si="20"/>
        <v>530</v>
      </c>
      <c r="E203" s="40">
        <v>530</v>
      </c>
      <c r="F203" s="38">
        <f t="shared" si="25"/>
        <v>636</v>
      </c>
      <c r="G203" s="42">
        <v>4</v>
      </c>
      <c r="H203" s="38">
        <f t="shared" si="26"/>
        <v>2544</v>
      </c>
      <c r="I203" s="42"/>
      <c r="J203" s="42">
        <v>4</v>
      </c>
      <c r="K203" s="42"/>
      <c r="L203" s="39" t="s">
        <v>227</v>
      </c>
    </row>
    <row r="204" spans="1:12" ht="13" x14ac:dyDescent="0.25">
      <c r="A204" s="35">
        <v>195</v>
      </c>
      <c r="B204" s="36" t="s">
        <v>189</v>
      </c>
      <c r="C204" s="37" t="s">
        <v>29</v>
      </c>
      <c r="D204" s="41">
        <f t="shared" si="20"/>
        <v>330</v>
      </c>
      <c r="E204" s="40">
        <v>330</v>
      </c>
      <c r="F204" s="38">
        <f t="shared" si="25"/>
        <v>396</v>
      </c>
      <c r="G204" s="42">
        <v>16</v>
      </c>
      <c r="H204" s="38">
        <f t="shared" si="26"/>
        <v>6336</v>
      </c>
      <c r="I204" s="42"/>
      <c r="J204" s="42">
        <v>16</v>
      </c>
      <c r="K204" s="42"/>
      <c r="L204" s="39" t="s">
        <v>227</v>
      </c>
    </row>
    <row r="205" spans="1:12" ht="13" x14ac:dyDescent="0.25">
      <c r="A205" s="35">
        <v>196</v>
      </c>
      <c r="B205" s="36" t="s">
        <v>190</v>
      </c>
      <c r="C205" s="37" t="s">
        <v>29</v>
      </c>
      <c r="D205" s="41">
        <f t="shared" si="20"/>
        <v>2</v>
      </c>
      <c r="E205" s="40">
        <v>2</v>
      </c>
      <c r="F205" s="38">
        <f t="shared" si="25"/>
        <v>2.4</v>
      </c>
      <c r="G205" s="42">
        <v>16</v>
      </c>
      <c r="H205" s="38">
        <f t="shared" si="26"/>
        <v>38.4</v>
      </c>
      <c r="I205" s="42"/>
      <c r="J205" s="42">
        <v>16</v>
      </c>
      <c r="K205" s="42"/>
      <c r="L205" s="39" t="s">
        <v>227</v>
      </c>
    </row>
    <row r="206" spans="1:12" ht="26" x14ac:dyDescent="0.25">
      <c r="A206" s="35">
        <v>197</v>
      </c>
      <c r="B206" s="36" t="s">
        <v>191</v>
      </c>
      <c r="C206" s="37" t="s">
        <v>29</v>
      </c>
      <c r="D206" s="41">
        <f t="shared" ref="D206:D240" si="27">E206</f>
        <v>325</v>
      </c>
      <c r="E206" s="40">
        <v>325</v>
      </c>
      <c r="F206" s="38">
        <f t="shared" si="25"/>
        <v>390</v>
      </c>
      <c r="G206" s="42">
        <v>2</v>
      </c>
      <c r="H206" s="38">
        <f t="shared" si="26"/>
        <v>780</v>
      </c>
      <c r="I206" s="42"/>
      <c r="J206" s="42">
        <v>2</v>
      </c>
      <c r="K206" s="42"/>
      <c r="L206" s="39" t="s">
        <v>227</v>
      </c>
    </row>
    <row r="207" spans="1:12" ht="13" x14ac:dyDescent="0.25">
      <c r="A207" s="35">
        <v>198</v>
      </c>
      <c r="B207" s="36" t="s">
        <v>192</v>
      </c>
      <c r="C207" s="37" t="s">
        <v>29</v>
      </c>
      <c r="D207" s="41">
        <f t="shared" si="27"/>
        <v>4</v>
      </c>
      <c r="E207" s="40">
        <v>4</v>
      </c>
      <c r="F207" s="38">
        <f t="shared" si="25"/>
        <v>4.8</v>
      </c>
      <c r="G207" s="42">
        <v>8</v>
      </c>
      <c r="H207" s="38">
        <f t="shared" si="26"/>
        <v>38.4</v>
      </c>
      <c r="I207" s="42"/>
      <c r="J207" s="42">
        <v>8</v>
      </c>
      <c r="K207" s="42"/>
      <c r="L207" s="39" t="s">
        <v>227</v>
      </c>
    </row>
    <row r="208" spans="1:12" ht="13" x14ac:dyDescent="0.25">
      <c r="A208" s="35">
        <v>199</v>
      </c>
      <c r="B208" s="36" t="s">
        <v>193</v>
      </c>
      <c r="C208" s="37" t="s">
        <v>29</v>
      </c>
      <c r="D208" s="41">
        <f t="shared" si="27"/>
        <v>1</v>
      </c>
      <c r="E208" s="40">
        <v>1</v>
      </c>
      <c r="F208" s="38">
        <f t="shared" si="25"/>
        <v>1.2</v>
      </c>
      <c r="G208" s="42">
        <v>8</v>
      </c>
      <c r="H208" s="38">
        <f t="shared" si="26"/>
        <v>9.6</v>
      </c>
      <c r="I208" s="42"/>
      <c r="J208" s="42">
        <v>8</v>
      </c>
      <c r="K208" s="42"/>
      <c r="L208" s="39" t="s">
        <v>227</v>
      </c>
    </row>
    <row r="209" spans="1:12" ht="26" x14ac:dyDescent="0.25">
      <c r="A209" s="35">
        <v>200</v>
      </c>
      <c r="B209" s="36" t="s">
        <v>194</v>
      </c>
      <c r="C209" s="37" t="s">
        <v>29</v>
      </c>
      <c r="D209" s="41">
        <f t="shared" si="27"/>
        <v>250</v>
      </c>
      <c r="E209" s="40">
        <v>250</v>
      </c>
      <c r="F209" s="38">
        <f t="shared" si="25"/>
        <v>300</v>
      </c>
      <c r="G209" s="42">
        <v>4</v>
      </c>
      <c r="H209" s="38">
        <f t="shared" si="26"/>
        <v>1200</v>
      </c>
      <c r="I209" s="42"/>
      <c r="J209" s="42">
        <v>4</v>
      </c>
      <c r="K209" s="42"/>
      <c r="L209" s="39" t="s">
        <v>227</v>
      </c>
    </row>
    <row r="210" spans="1:12" ht="26" x14ac:dyDescent="0.25">
      <c r="A210" s="35">
        <v>201</v>
      </c>
      <c r="B210" s="36" t="s">
        <v>195</v>
      </c>
      <c r="C210" s="37" t="s">
        <v>29</v>
      </c>
      <c r="D210" s="41">
        <f t="shared" si="27"/>
        <v>250</v>
      </c>
      <c r="E210" s="40">
        <v>250</v>
      </c>
      <c r="F210" s="38">
        <f t="shared" si="25"/>
        <v>300</v>
      </c>
      <c r="G210" s="42">
        <v>2</v>
      </c>
      <c r="H210" s="38">
        <f t="shared" si="26"/>
        <v>600</v>
      </c>
      <c r="I210" s="42"/>
      <c r="J210" s="42">
        <v>2</v>
      </c>
      <c r="K210" s="42"/>
      <c r="L210" s="39" t="s">
        <v>227</v>
      </c>
    </row>
    <row r="211" spans="1:12" ht="13" x14ac:dyDescent="0.25">
      <c r="A211" s="35">
        <v>202</v>
      </c>
      <c r="B211" s="36" t="s">
        <v>44</v>
      </c>
      <c r="C211" s="37" t="s">
        <v>45</v>
      </c>
      <c r="D211" s="41">
        <f t="shared" si="27"/>
        <v>126</v>
      </c>
      <c r="E211" s="40">
        <v>126</v>
      </c>
      <c r="F211" s="38">
        <f t="shared" si="25"/>
        <v>151.19999999999999</v>
      </c>
      <c r="G211" s="42">
        <v>0.9</v>
      </c>
      <c r="H211" s="38">
        <f t="shared" si="26"/>
        <v>136.07999999999998</v>
      </c>
      <c r="I211" s="42">
        <v>0.9</v>
      </c>
      <c r="J211" s="42"/>
      <c r="K211" s="42">
        <v>0.9</v>
      </c>
      <c r="L211" s="39" t="s">
        <v>227</v>
      </c>
    </row>
    <row r="212" spans="1:12" ht="13" x14ac:dyDescent="0.25">
      <c r="A212" s="35">
        <v>203</v>
      </c>
      <c r="B212" s="36" t="s">
        <v>196</v>
      </c>
      <c r="C212" s="37" t="s">
        <v>45</v>
      </c>
      <c r="D212" s="41">
        <f t="shared" si="27"/>
        <v>125</v>
      </c>
      <c r="E212" s="40">
        <v>125</v>
      </c>
      <c r="F212" s="38">
        <f t="shared" si="25"/>
        <v>150</v>
      </c>
      <c r="G212" s="42">
        <v>1.4</v>
      </c>
      <c r="H212" s="38">
        <f t="shared" si="26"/>
        <v>210</v>
      </c>
      <c r="I212" s="42"/>
      <c r="J212" s="42">
        <v>1.4</v>
      </c>
      <c r="K212" s="42"/>
      <c r="L212" s="39" t="s">
        <v>227</v>
      </c>
    </row>
    <row r="213" spans="1:12" ht="13" x14ac:dyDescent="0.25">
      <c r="A213" s="35">
        <v>204</v>
      </c>
      <c r="B213" s="36" t="s">
        <v>197</v>
      </c>
      <c r="C213" s="37" t="s">
        <v>23</v>
      </c>
      <c r="D213" s="41">
        <f t="shared" si="27"/>
        <v>98000</v>
      </c>
      <c r="E213" s="40">
        <v>98000</v>
      </c>
      <c r="F213" s="38">
        <f t="shared" si="25"/>
        <v>117600</v>
      </c>
      <c r="G213" s="42">
        <v>8.0000000000000002E-3</v>
      </c>
      <c r="H213" s="38">
        <f t="shared" si="26"/>
        <v>940.80000000000007</v>
      </c>
      <c r="I213" s="42"/>
      <c r="J213" s="42">
        <v>8.0000000000000002E-3</v>
      </c>
      <c r="K213" s="42"/>
      <c r="L213" s="39" t="s">
        <v>227</v>
      </c>
    </row>
    <row r="214" spans="1:12" ht="13" x14ac:dyDescent="0.25">
      <c r="A214" s="35">
        <v>205</v>
      </c>
      <c r="B214" s="36" t="s">
        <v>198</v>
      </c>
      <c r="C214" s="37" t="s">
        <v>23</v>
      </c>
      <c r="D214" s="41">
        <f t="shared" si="27"/>
        <v>110000</v>
      </c>
      <c r="E214" s="40">
        <v>110000</v>
      </c>
      <c r="F214" s="38">
        <f t="shared" si="25"/>
        <v>132000</v>
      </c>
      <c r="G214" s="42">
        <v>2E-3</v>
      </c>
      <c r="H214" s="38">
        <f t="shared" si="26"/>
        <v>264</v>
      </c>
      <c r="I214" s="42">
        <v>2E-3</v>
      </c>
      <c r="J214" s="42"/>
      <c r="K214" s="42"/>
      <c r="L214" s="39" t="s">
        <v>227</v>
      </c>
    </row>
    <row r="215" spans="1:12" ht="13" x14ac:dyDescent="0.25">
      <c r="A215" s="35">
        <v>206</v>
      </c>
      <c r="B215" s="36" t="s">
        <v>199</v>
      </c>
      <c r="C215" s="37" t="s">
        <v>45</v>
      </c>
      <c r="D215" s="41">
        <f t="shared" si="27"/>
        <v>102.8</v>
      </c>
      <c r="E215" s="40">
        <v>102.8</v>
      </c>
      <c r="F215" s="38">
        <f t="shared" si="25"/>
        <v>123.35999999999999</v>
      </c>
      <c r="G215" s="42">
        <v>1.71</v>
      </c>
      <c r="H215" s="38">
        <f t="shared" si="26"/>
        <v>210.94559999999996</v>
      </c>
      <c r="I215" s="42">
        <v>1.71</v>
      </c>
      <c r="J215" s="42"/>
      <c r="K215" s="42">
        <v>1.71</v>
      </c>
      <c r="L215" s="39" t="s">
        <v>227</v>
      </c>
    </row>
    <row r="216" spans="1:12" ht="13" x14ac:dyDescent="0.25">
      <c r="A216" s="35">
        <v>207</v>
      </c>
      <c r="B216" s="36" t="s">
        <v>200</v>
      </c>
      <c r="C216" s="37" t="s">
        <v>103</v>
      </c>
      <c r="D216" s="41">
        <f t="shared" si="27"/>
        <v>460</v>
      </c>
      <c r="E216" s="40">
        <v>460</v>
      </c>
      <c r="F216" s="38">
        <f t="shared" si="25"/>
        <v>552</v>
      </c>
      <c r="G216" s="42">
        <v>4</v>
      </c>
      <c r="H216" s="38">
        <f t="shared" si="26"/>
        <v>2208</v>
      </c>
      <c r="I216" s="42">
        <v>4</v>
      </c>
      <c r="J216" s="42"/>
      <c r="K216" s="42"/>
      <c r="L216" s="39" t="s">
        <v>227</v>
      </c>
    </row>
    <row r="217" spans="1:12" ht="13" x14ac:dyDescent="0.25">
      <c r="A217" s="35">
        <v>208</v>
      </c>
      <c r="B217" s="36" t="s">
        <v>201</v>
      </c>
      <c r="C217" s="37" t="s">
        <v>23</v>
      </c>
      <c r="D217" s="41">
        <f t="shared" si="27"/>
        <v>202800</v>
      </c>
      <c r="E217" s="40">
        <v>202800</v>
      </c>
      <c r="F217" s="38">
        <f t="shared" si="25"/>
        <v>243360</v>
      </c>
      <c r="G217" s="42">
        <v>0.22</v>
      </c>
      <c r="H217" s="38">
        <f t="shared" si="26"/>
        <v>53539.199999999997</v>
      </c>
      <c r="I217" s="42">
        <v>0.22</v>
      </c>
      <c r="J217" s="42"/>
      <c r="K217" s="42"/>
      <c r="L217" s="39" t="s">
        <v>227</v>
      </c>
    </row>
    <row r="218" spans="1:12" ht="13" x14ac:dyDescent="0.25">
      <c r="A218" s="35">
        <v>209</v>
      </c>
      <c r="B218" s="36" t="s">
        <v>199</v>
      </c>
      <c r="C218" s="37" t="s">
        <v>45</v>
      </c>
      <c r="D218" s="41">
        <f t="shared" si="27"/>
        <v>102.8</v>
      </c>
      <c r="E218" s="40">
        <v>102.8</v>
      </c>
      <c r="F218" s="38">
        <f t="shared" si="25"/>
        <v>123.35999999999999</v>
      </c>
      <c r="G218" s="42">
        <v>5.32</v>
      </c>
      <c r="H218" s="38">
        <f t="shared" si="26"/>
        <v>656.27519999999993</v>
      </c>
      <c r="I218" s="42">
        <v>5.32</v>
      </c>
      <c r="J218" s="42"/>
      <c r="K218" s="42">
        <v>5.32</v>
      </c>
      <c r="L218" s="39" t="s">
        <v>227</v>
      </c>
    </row>
    <row r="219" spans="1:12" ht="13" x14ac:dyDescent="0.25">
      <c r="A219" s="35">
        <v>210</v>
      </c>
      <c r="B219" s="36" t="s">
        <v>200</v>
      </c>
      <c r="C219" s="37" t="s">
        <v>103</v>
      </c>
      <c r="D219" s="41">
        <f t="shared" si="27"/>
        <v>460</v>
      </c>
      <c r="E219" s="40">
        <v>460</v>
      </c>
      <c r="F219" s="38">
        <f t="shared" si="25"/>
        <v>552</v>
      </c>
      <c r="G219" s="42">
        <v>8</v>
      </c>
      <c r="H219" s="38">
        <f t="shared" si="26"/>
        <v>4416</v>
      </c>
      <c r="I219" s="42">
        <v>8</v>
      </c>
      <c r="J219" s="42"/>
      <c r="K219" s="42"/>
      <c r="L219" s="39" t="s">
        <v>227</v>
      </c>
    </row>
    <row r="220" spans="1:12" ht="13" x14ac:dyDescent="0.25">
      <c r="A220" s="35">
        <v>211</v>
      </c>
      <c r="B220" s="36" t="s">
        <v>44</v>
      </c>
      <c r="C220" s="37" t="s">
        <v>45</v>
      </c>
      <c r="D220" s="41">
        <f t="shared" si="27"/>
        <v>126</v>
      </c>
      <c r="E220" s="40">
        <v>126</v>
      </c>
      <c r="F220" s="38">
        <f t="shared" si="25"/>
        <v>151.19999999999999</v>
      </c>
      <c r="G220" s="42">
        <v>0.4</v>
      </c>
      <c r="H220" s="38">
        <f t="shared" si="26"/>
        <v>60.48</v>
      </c>
      <c r="I220" s="42">
        <v>0.4</v>
      </c>
      <c r="J220" s="42"/>
      <c r="K220" s="42">
        <v>0.4</v>
      </c>
      <c r="L220" s="39" t="s">
        <v>227</v>
      </c>
    </row>
    <row r="221" spans="1:12" ht="27.75" customHeight="1" x14ac:dyDescent="0.25">
      <c r="A221" s="35">
        <v>212</v>
      </c>
      <c r="B221" s="36" t="s">
        <v>202</v>
      </c>
      <c r="C221" s="37" t="s">
        <v>45</v>
      </c>
      <c r="D221" s="41">
        <f t="shared" si="27"/>
        <v>130.80000000000001</v>
      </c>
      <c r="E221" s="40">
        <v>130.80000000000001</v>
      </c>
      <c r="F221" s="38">
        <f t="shared" si="25"/>
        <v>156.96</v>
      </c>
      <c r="G221" s="42">
        <v>0.65</v>
      </c>
      <c r="H221" s="38">
        <f t="shared" si="26"/>
        <v>102.02400000000002</v>
      </c>
      <c r="I221" s="42">
        <v>0.65</v>
      </c>
      <c r="J221" s="42"/>
      <c r="K221" s="42">
        <v>0.65</v>
      </c>
      <c r="L221" s="39" t="s">
        <v>227</v>
      </c>
    </row>
    <row r="222" spans="1:12" ht="36.75" customHeight="1" x14ac:dyDescent="0.25">
      <c r="A222" s="31">
        <v>213</v>
      </c>
      <c r="B222" s="27" t="s">
        <v>203</v>
      </c>
      <c r="C222" s="28"/>
      <c r="D222" s="41"/>
      <c r="E222" s="28"/>
      <c r="F222" s="29"/>
      <c r="G222" s="29"/>
      <c r="H222" s="28"/>
      <c r="I222" s="28"/>
      <c r="J222" s="28"/>
      <c r="K222" s="28"/>
      <c r="L222" s="39"/>
    </row>
    <row r="223" spans="1:12" ht="52" x14ac:dyDescent="0.25">
      <c r="A223" s="35">
        <v>214</v>
      </c>
      <c r="B223" s="36" t="s">
        <v>204</v>
      </c>
      <c r="C223" s="37" t="s">
        <v>54</v>
      </c>
      <c r="D223" s="41">
        <f t="shared" si="27"/>
        <v>260</v>
      </c>
      <c r="E223" s="40">
        <v>260</v>
      </c>
      <c r="F223" s="38">
        <f t="shared" ref="F223:F240" si="28">E223*1.2</f>
        <v>312</v>
      </c>
      <c r="G223" s="42">
        <v>25</v>
      </c>
      <c r="H223" s="38">
        <f t="shared" ref="H223:H240" si="29">F223*G223</f>
        <v>7800</v>
      </c>
      <c r="I223" s="42">
        <v>25</v>
      </c>
      <c r="J223" s="42"/>
      <c r="K223" s="42"/>
      <c r="L223" s="39" t="s">
        <v>227</v>
      </c>
    </row>
    <row r="224" spans="1:12" ht="65" x14ac:dyDescent="0.25">
      <c r="A224" s="35">
        <v>215</v>
      </c>
      <c r="B224" s="36" t="s">
        <v>205</v>
      </c>
      <c r="C224" s="37" t="s">
        <v>54</v>
      </c>
      <c r="D224" s="41">
        <f t="shared" si="27"/>
        <v>69</v>
      </c>
      <c r="E224" s="40">
        <v>69</v>
      </c>
      <c r="F224" s="38">
        <f t="shared" si="28"/>
        <v>82.8</v>
      </c>
      <c r="G224" s="42">
        <v>25</v>
      </c>
      <c r="H224" s="38">
        <f t="shared" si="29"/>
        <v>2070</v>
      </c>
      <c r="I224" s="42">
        <v>25</v>
      </c>
      <c r="J224" s="42"/>
      <c r="K224" s="42"/>
      <c r="L224" s="39" t="s">
        <v>227</v>
      </c>
    </row>
    <row r="225" spans="1:12" ht="13" x14ac:dyDescent="0.25">
      <c r="A225" s="35">
        <v>216</v>
      </c>
      <c r="B225" s="36" t="s">
        <v>206</v>
      </c>
      <c r="C225" s="37" t="s">
        <v>23</v>
      </c>
      <c r="D225" s="41">
        <f t="shared" si="27"/>
        <v>98000</v>
      </c>
      <c r="E225" s="40">
        <v>98000</v>
      </c>
      <c r="F225" s="38">
        <f t="shared" si="28"/>
        <v>117600</v>
      </c>
      <c r="G225" s="42">
        <v>0.01</v>
      </c>
      <c r="H225" s="38">
        <f t="shared" si="29"/>
        <v>1176</v>
      </c>
      <c r="I225" s="42">
        <v>0.01</v>
      </c>
      <c r="J225" s="42"/>
      <c r="K225" s="42"/>
      <c r="L225" s="39" t="s">
        <v>227</v>
      </c>
    </row>
    <row r="226" spans="1:12" ht="13" x14ac:dyDescent="0.25">
      <c r="A226" s="35">
        <v>217</v>
      </c>
      <c r="B226" s="36" t="s">
        <v>207</v>
      </c>
      <c r="C226" s="37" t="s">
        <v>54</v>
      </c>
      <c r="D226" s="41">
        <f t="shared" si="27"/>
        <v>64</v>
      </c>
      <c r="E226" s="40">
        <v>64</v>
      </c>
      <c r="F226" s="38">
        <f t="shared" si="28"/>
        <v>76.8</v>
      </c>
      <c r="G226" s="42">
        <v>4</v>
      </c>
      <c r="H226" s="38">
        <f t="shared" si="29"/>
        <v>307.2</v>
      </c>
      <c r="I226" s="42">
        <v>4</v>
      </c>
      <c r="J226" s="42"/>
      <c r="K226" s="42"/>
      <c r="L226" s="39" t="s">
        <v>227</v>
      </c>
    </row>
    <row r="227" spans="1:12" ht="13" x14ac:dyDescent="0.25">
      <c r="A227" s="35">
        <v>218</v>
      </c>
      <c r="B227" s="36" t="s">
        <v>208</v>
      </c>
      <c r="C227" s="37" t="s">
        <v>29</v>
      </c>
      <c r="D227" s="41">
        <f t="shared" si="27"/>
        <v>8</v>
      </c>
      <c r="E227" s="40">
        <v>8</v>
      </c>
      <c r="F227" s="38">
        <f t="shared" si="28"/>
        <v>9.6</v>
      </c>
      <c r="G227" s="42">
        <v>8</v>
      </c>
      <c r="H227" s="38">
        <f t="shared" si="29"/>
        <v>76.8</v>
      </c>
      <c r="I227" s="42"/>
      <c r="J227" s="42">
        <v>8</v>
      </c>
      <c r="K227" s="42"/>
      <c r="L227" s="39" t="s">
        <v>227</v>
      </c>
    </row>
    <row r="228" spans="1:12" ht="13" x14ac:dyDescent="0.25">
      <c r="A228" s="35">
        <v>219</v>
      </c>
      <c r="B228" s="36" t="s">
        <v>209</v>
      </c>
      <c r="C228" s="37" t="s">
        <v>29</v>
      </c>
      <c r="D228" s="41">
        <f t="shared" si="27"/>
        <v>17</v>
      </c>
      <c r="E228" s="40">
        <v>17</v>
      </c>
      <c r="F228" s="38">
        <f t="shared" si="28"/>
        <v>20.399999999999999</v>
      </c>
      <c r="G228" s="42">
        <v>12</v>
      </c>
      <c r="H228" s="38">
        <f t="shared" si="29"/>
        <v>244.79999999999998</v>
      </c>
      <c r="I228" s="42"/>
      <c r="J228" s="42">
        <v>12</v>
      </c>
      <c r="K228" s="42"/>
      <c r="L228" s="39" t="s">
        <v>227</v>
      </c>
    </row>
    <row r="229" spans="1:12" ht="26" x14ac:dyDescent="0.25">
      <c r="A229" s="35">
        <v>220</v>
      </c>
      <c r="B229" s="36" t="s">
        <v>210</v>
      </c>
      <c r="C229" s="37" t="s">
        <v>23</v>
      </c>
      <c r="D229" s="41">
        <f t="shared" si="27"/>
        <v>102500</v>
      </c>
      <c r="E229" s="40">
        <v>102500</v>
      </c>
      <c r="F229" s="38">
        <f t="shared" si="28"/>
        <v>123000</v>
      </c>
      <c r="G229" s="42">
        <v>2.3E-2</v>
      </c>
      <c r="H229" s="38">
        <f t="shared" si="29"/>
        <v>2829</v>
      </c>
      <c r="I229" s="42">
        <v>2.3E-2</v>
      </c>
      <c r="J229" s="42"/>
      <c r="K229" s="42">
        <v>0.02</v>
      </c>
      <c r="L229" s="39" t="s">
        <v>227</v>
      </c>
    </row>
    <row r="230" spans="1:12" ht="26" x14ac:dyDescent="0.25">
      <c r="A230" s="35">
        <v>221</v>
      </c>
      <c r="B230" s="36" t="s">
        <v>211</v>
      </c>
      <c r="C230" s="37" t="s">
        <v>29</v>
      </c>
      <c r="D230" s="41">
        <f t="shared" si="27"/>
        <v>3700</v>
      </c>
      <c r="E230" s="40">
        <v>3700</v>
      </c>
      <c r="F230" s="38">
        <f t="shared" si="28"/>
        <v>4440</v>
      </c>
      <c r="G230" s="42">
        <v>1</v>
      </c>
      <c r="H230" s="38">
        <f t="shared" si="29"/>
        <v>4440</v>
      </c>
      <c r="I230" s="42"/>
      <c r="J230" s="42">
        <v>1</v>
      </c>
      <c r="K230" s="42"/>
      <c r="L230" s="39" t="s">
        <v>227</v>
      </c>
    </row>
    <row r="231" spans="1:12" ht="26" x14ac:dyDescent="0.25">
      <c r="A231" s="35">
        <v>222</v>
      </c>
      <c r="B231" s="36" t="s">
        <v>212</v>
      </c>
      <c r="C231" s="37" t="s">
        <v>29</v>
      </c>
      <c r="D231" s="41">
        <f t="shared" si="27"/>
        <v>180</v>
      </c>
      <c r="E231" s="40">
        <v>180</v>
      </c>
      <c r="F231" s="38">
        <f t="shared" si="28"/>
        <v>216</v>
      </c>
      <c r="G231" s="42">
        <v>1</v>
      </c>
      <c r="H231" s="38">
        <f t="shared" si="29"/>
        <v>216</v>
      </c>
      <c r="I231" s="42"/>
      <c r="J231" s="42">
        <v>1</v>
      </c>
      <c r="K231" s="42"/>
      <c r="L231" s="39" t="s">
        <v>227</v>
      </c>
    </row>
    <row r="232" spans="1:12" ht="13" x14ac:dyDescent="0.25">
      <c r="A232" s="35">
        <v>223</v>
      </c>
      <c r="B232" s="36" t="s">
        <v>213</v>
      </c>
      <c r="C232" s="37" t="s">
        <v>29</v>
      </c>
      <c r="D232" s="41">
        <f t="shared" si="27"/>
        <v>1350</v>
      </c>
      <c r="E232" s="40">
        <v>1350</v>
      </c>
      <c r="F232" s="38">
        <f t="shared" si="28"/>
        <v>1620</v>
      </c>
      <c r="G232" s="42">
        <v>4</v>
      </c>
      <c r="H232" s="38">
        <f t="shared" si="29"/>
        <v>6480</v>
      </c>
      <c r="I232" s="42">
        <v>4</v>
      </c>
      <c r="J232" s="42"/>
      <c r="K232" s="42">
        <v>4</v>
      </c>
      <c r="L232" s="39" t="s">
        <v>227</v>
      </c>
    </row>
    <row r="233" spans="1:12" ht="13" x14ac:dyDescent="0.25">
      <c r="A233" s="35">
        <v>224</v>
      </c>
      <c r="B233" s="36" t="s">
        <v>214</v>
      </c>
      <c r="C233" s="37" t="s">
        <v>29</v>
      </c>
      <c r="D233" s="41">
        <f t="shared" si="27"/>
        <v>650</v>
      </c>
      <c r="E233" s="40">
        <v>650</v>
      </c>
      <c r="F233" s="38">
        <f t="shared" si="28"/>
        <v>780</v>
      </c>
      <c r="G233" s="42">
        <v>4</v>
      </c>
      <c r="H233" s="38">
        <f t="shared" si="29"/>
        <v>3120</v>
      </c>
      <c r="I233" s="42">
        <v>4</v>
      </c>
      <c r="J233" s="42"/>
      <c r="K233" s="42">
        <v>4</v>
      </c>
      <c r="L233" s="39" t="s">
        <v>227</v>
      </c>
    </row>
    <row r="234" spans="1:12" ht="13" x14ac:dyDescent="0.25">
      <c r="A234" s="35">
        <v>225</v>
      </c>
      <c r="B234" s="36" t="s">
        <v>215</v>
      </c>
      <c r="C234" s="37" t="s">
        <v>29</v>
      </c>
      <c r="D234" s="41">
        <f t="shared" si="27"/>
        <v>18</v>
      </c>
      <c r="E234" s="40">
        <v>18</v>
      </c>
      <c r="F234" s="38">
        <f t="shared" si="28"/>
        <v>21.599999999999998</v>
      </c>
      <c r="G234" s="42">
        <v>10</v>
      </c>
      <c r="H234" s="38">
        <f t="shared" si="29"/>
        <v>215.99999999999997</v>
      </c>
      <c r="I234" s="42"/>
      <c r="J234" s="42">
        <v>10</v>
      </c>
      <c r="K234" s="42"/>
      <c r="L234" s="39" t="s">
        <v>227</v>
      </c>
    </row>
    <row r="235" spans="1:12" ht="13" x14ac:dyDescent="0.25">
      <c r="A235" s="35">
        <v>226</v>
      </c>
      <c r="B235" s="36" t="s">
        <v>216</v>
      </c>
      <c r="C235" s="37" t="s">
        <v>29</v>
      </c>
      <c r="D235" s="41">
        <f t="shared" si="27"/>
        <v>7</v>
      </c>
      <c r="E235" s="40">
        <v>7</v>
      </c>
      <c r="F235" s="38">
        <f t="shared" si="28"/>
        <v>8.4</v>
      </c>
      <c r="G235" s="42">
        <v>10</v>
      </c>
      <c r="H235" s="38">
        <f t="shared" si="29"/>
        <v>84</v>
      </c>
      <c r="I235" s="42"/>
      <c r="J235" s="42">
        <v>10</v>
      </c>
      <c r="K235" s="42"/>
      <c r="L235" s="39" t="s">
        <v>227</v>
      </c>
    </row>
    <row r="236" spans="1:12" ht="13" x14ac:dyDescent="0.25">
      <c r="A236" s="35">
        <v>227</v>
      </c>
      <c r="B236" s="36" t="s">
        <v>217</v>
      </c>
      <c r="C236" s="37" t="s">
        <v>29</v>
      </c>
      <c r="D236" s="41">
        <f t="shared" si="27"/>
        <v>17</v>
      </c>
      <c r="E236" s="40">
        <v>17</v>
      </c>
      <c r="F236" s="38">
        <f t="shared" si="28"/>
        <v>20.399999999999999</v>
      </c>
      <c r="G236" s="42">
        <v>10</v>
      </c>
      <c r="H236" s="38">
        <f t="shared" si="29"/>
        <v>204</v>
      </c>
      <c r="I236" s="42"/>
      <c r="J236" s="42">
        <v>10</v>
      </c>
      <c r="K236" s="42"/>
      <c r="L236" s="39" t="s">
        <v>227</v>
      </c>
    </row>
    <row r="237" spans="1:12" ht="13" x14ac:dyDescent="0.25">
      <c r="A237" s="35">
        <v>228</v>
      </c>
      <c r="B237" s="36" t="s">
        <v>218</v>
      </c>
      <c r="C237" s="37" t="s">
        <v>29</v>
      </c>
      <c r="D237" s="41">
        <f t="shared" si="27"/>
        <v>7</v>
      </c>
      <c r="E237" s="40">
        <v>7</v>
      </c>
      <c r="F237" s="38">
        <f t="shared" si="28"/>
        <v>8.4</v>
      </c>
      <c r="G237" s="42">
        <v>10</v>
      </c>
      <c r="H237" s="38">
        <f t="shared" si="29"/>
        <v>84</v>
      </c>
      <c r="I237" s="42"/>
      <c r="J237" s="42">
        <v>10</v>
      </c>
      <c r="K237" s="42"/>
      <c r="L237" s="39" t="s">
        <v>227</v>
      </c>
    </row>
    <row r="238" spans="1:12" ht="26" x14ac:dyDescent="0.25">
      <c r="A238" s="35">
        <v>229</v>
      </c>
      <c r="B238" s="36" t="s">
        <v>219</v>
      </c>
      <c r="C238" s="37" t="s">
        <v>29</v>
      </c>
      <c r="D238" s="41">
        <f t="shared" si="27"/>
        <v>260</v>
      </c>
      <c r="E238" s="40">
        <v>260</v>
      </c>
      <c r="F238" s="38">
        <f t="shared" si="28"/>
        <v>312</v>
      </c>
      <c r="G238" s="42">
        <v>5</v>
      </c>
      <c r="H238" s="38">
        <f t="shared" si="29"/>
        <v>1560</v>
      </c>
      <c r="I238" s="42">
        <v>5</v>
      </c>
      <c r="J238" s="42"/>
      <c r="K238" s="42"/>
      <c r="L238" s="39" t="s">
        <v>227</v>
      </c>
    </row>
    <row r="239" spans="1:12" ht="39" x14ac:dyDescent="0.25">
      <c r="A239" s="35">
        <v>230</v>
      </c>
      <c r="B239" s="36" t="s">
        <v>220</v>
      </c>
      <c r="C239" s="37" t="s">
        <v>54</v>
      </c>
      <c r="D239" s="41">
        <f t="shared" si="27"/>
        <v>73</v>
      </c>
      <c r="E239" s="40">
        <v>73</v>
      </c>
      <c r="F239" s="38">
        <f t="shared" si="28"/>
        <v>87.6</v>
      </c>
      <c r="G239" s="42">
        <v>8</v>
      </c>
      <c r="H239" s="38">
        <f t="shared" si="29"/>
        <v>700.8</v>
      </c>
      <c r="I239" s="42">
        <v>8</v>
      </c>
      <c r="J239" s="42"/>
      <c r="K239" s="42"/>
      <c r="L239" s="39" t="s">
        <v>227</v>
      </c>
    </row>
    <row r="240" spans="1:12" ht="13" x14ac:dyDescent="0.25">
      <c r="A240" s="35">
        <v>231</v>
      </c>
      <c r="B240" s="36" t="s">
        <v>221</v>
      </c>
      <c r="C240" s="37" t="s">
        <v>29</v>
      </c>
      <c r="D240" s="41">
        <f t="shared" si="27"/>
        <v>64</v>
      </c>
      <c r="E240" s="40">
        <v>64</v>
      </c>
      <c r="F240" s="38">
        <f t="shared" si="28"/>
        <v>76.8</v>
      </c>
      <c r="G240" s="42">
        <v>50</v>
      </c>
      <c r="H240" s="38">
        <f t="shared" si="29"/>
        <v>3840</v>
      </c>
      <c r="I240" s="42"/>
      <c r="J240" s="42">
        <v>50</v>
      </c>
      <c r="K240" s="42"/>
      <c r="L240" s="39" t="s">
        <v>227</v>
      </c>
    </row>
    <row r="241" spans="1:12" x14ac:dyDescent="0.25">
      <c r="A241" s="4"/>
      <c r="B241" s="9"/>
      <c r="C241" s="5"/>
      <c r="D241" s="6"/>
      <c r="E241" s="6"/>
      <c r="F241" s="6"/>
      <c r="G241" s="6"/>
      <c r="H241" s="6"/>
      <c r="I241" s="6"/>
      <c r="J241" s="6"/>
      <c r="K241" s="6"/>
      <c r="L241" s="7"/>
    </row>
    <row r="242" spans="1:12" ht="15.75" customHeight="1" x14ac:dyDescent="0.3">
      <c r="A242" s="8"/>
      <c r="B242" s="54"/>
      <c r="C242" s="54"/>
      <c r="D242" s="54"/>
      <c r="E242" s="54"/>
      <c r="F242" s="9"/>
      <c r="G242" s="20"/>
      <c r="H242" s="6"/>
      <c r="I242" s="21"/>
      <c r="J242" s="22"/>
      <c r="K242" s="21"/>
      <c r="L242" s="23"/>
    </row>
    <row r="243" spans="1:12" ht="15" x14ac:dyDescent="0.3">
      <c r="A243" s="10"/>
      <c r="B243" s="55" t="s">
        <v>222</v>
      </c>
      <c r="C243" s="55"/>
      <c r="D243" s="55"/>
      <c r="E243" s="55"/>
      <c r="F243" s="55"/>
      <c r="G243" s="11"/>
      <c r="H243" s="12"/>
      <c r="I243" s="12"/>
      <c r="J243" s="13"/>
      <c r="K243" s="12"/>
      <c r="L243" s="14"/>
    </row>
    <row r="244" spans="1:12" ht="15" x14ac:dyDescent="0.3">
      <c r="A244" s="10"/>
      <c r="B244" s="55" t="s">
        <v>223</v>
      </c>
      <c r="C244" s="55"/>
      <c r="D244" s="55"/>
      <c r="E244" s="55"/>
      <c r="F244" s="55"/>
      <c r="G244" s="11"/>
      <c r="H244" s="12"/>
      <c r="I244" s="12"/>
      <c r="J244" s="13"/>
      <c r="K244" s="12"/>
      <c r="L244" s="14"/>
    </row>
    <row r="245" spans="1:12" ht="19.5" customHeight="1" x14ac:dyDescent="0.3">
      <c r="A245" s="10"/>
      <c r="B245" s="12" t="s">
        <v>224</v>
      </c>
      <c r="C245" s="13"/>
      <c r="D245" s="12"/>
      <c r="E245" s="13"/>
      <c r="F245" s="12"/>
      <c r="G245" s="11"/>
      <c r="H245" s="12"/>
      <c r="I245" s="12"/>
      <c r="J245" s="13"/>
      <c r="K245" s="12"/>
      <c r="L245" s="14"/>
    </row>
    <row r="246" spans="1:12" ht="21.75" customHeight="1" x14ac:dyDescent="0.3">
      <c r="A246" s="10"/>
      <c r="B246" s="12" t="s">
        <v>225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4"/>
    </row>
    <row r="247" spans="1:12" ht="63" customHeight="1" x14ac:dyDescent="0.3">
      <c r="A247" s="10"/>
      <c r="B247" s="53" t="s">
        <v>226</v>
      </c>
      <c r="C247" s="53"/>
      <c r="D247" s="53"/>
      <c r="E247" s="53"/>
      <c r="F247" s="53"/>
      <c r="G247" s="53"/>
      <c r="H247" s="53"/>
      <c r="I247" s="53"/>
      <c r="J247" s="13"/>
      <c r="K247" s="12"/>
      <c r="L247" s="14"/>
    </row>
    <row r="248" spans="1:12" ht="8.25" customHeight="1" x14ac:dyDescent="0.3">
      <c r="A248" s="10"/>
      <c r="B248" s="12"/>
      <c r="C248" s="13"/>
      <c r="D248" s="12"/>
      <c r="E248" s="13"/>
      <c r="F248" s="12"/>
      <c r="G248" s="11"/>
      <c r="H248" s="12"/>
      <c r="I248" s="12"/>
      <c r="J248" s="13"/>
      <c r="K248" s="12"/>
      <c r="L248" s="14"/>
    </row>
  </sheetData>
  <mergeCells count="17">
    <mergeCell ref="B247:I247"/>
    <mergeCell ref="B242:E242"/>
    <mergeCell ref="B243:F243"/>
    <mergeCell ref="B244:F244"/>
    <mergeCell ref="K1:M1"/>
    <mergeCell ref="A3:L3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2024-10-25T06:15:26Z</dcterms:modified>
</cp:coreProperties>
</file>